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oumu36\Desktop\②供給体制\様式\様式1\7.8\"/>
    </mc:Choice>
  </mc:AlternateContent>
  <xr:revisionPtr revIDLastSave="0" documentId="13_ncr:1_{F9921DF2-AD1E-408E-9E47-C29026A023C8}" xr6:coauthVersionLast="47" xr6:coauthVersionMax="47" xr10:uidLastSave="{00000000-0000-0000-0000-000000000000}"/>
  <bookViews>
    <workbookView xWindow="-26265" yWindow="3195" windowWidth="21600" windowHeight="11235" xr2:uid="{00000000-000D-0000-FFFF-FFFF00000000}"/>
  </bookViews>
  <sheets>
    <sheet name="予算書" sheetId="2" r:id="rId1"/>
    <sheet name="例 " sheetId="3" r:id="rId2"/>
  </sheets>
  <definedNames>
    <definedName name="_xlnm.Print_Area" localSheetId="0">予算書!$A$1:$O$43</definedName>
    <definedName name="_xlnm.Print_Area" localSheetId="1">'例 '!$A$1:$O$32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3" l="1"/>
  <c r="H25" i="3" s="1"/>
  <c r="G26" i="3"/>
  <c r="G24" i="3"/>
  <c r="H24" i="3" s="1"/>
  <c r="F25" i="3" l="1"/>
  <c r="H26" i="3"/>
  <c r="F26" i="3" s="1"/>
  <c r="F24" i="3"/>
  <c r="G23" i="3" l="1"/>
  <c r="G14" i="3"/>
  <c r="H14" i="3" s="1"/>
  <c r="G19" i="3"/>
  <c r="H19" i="3" s="1"/>
  <c r="F19" i="3" s="1"/>
  <c r="G13" i="3"/>
  <c r="G18" i="3"/>
  <c r="G7" i="3"/>
  <c r="G9" i="3"/>
  <c r="H9" i="3" s="1"/>
  <c r="F9" i="3" s="1"/>
  <c r="G31" i="3"/>
  <c r="G30" i="3"/>
  <c r="H30" i="3" s="1"/>
  <c r="F30" i="3" s="1"/>
  <c r="G29" i="3"/>
  <c r="H29" i="3" s="1"/>
  <c r="F29" i="3" s="1"/>
  <c r="G28" i="3"/>
  <c r="G20" i="3"/>
  <c r="G17" i="3"/>
  <c r="G16" i="3"/>
  <c r="G27" i="3"/>
  <c r="G22" i="3"/>
  <c r="H22" i="3" s="1"/>
  <c r="G21" i="3"/>
  <c r="G15" i="3"/>
  <c r="G12" i="3"/>
  <c r="H12" i="3" s="1"/>
  <c r="G11" i="3"/>
  <c r="H11" i="3" s="1"/>
  <c r="G10" i="3"/>
  <c r="H10" i="3" s="1"/>
  <c r="F10" i="3" s="1"/>
  <c r="F22" i="3" l="1"/>
  <c r="H21" i="3"/>
  <c r="F21" i="3" s="1"/>
  <c r="H16" i="3"/>
  <c r="F16" i="3" s="1"/>
  <c r="F11" i="3"/>
  <c r="H17" i="3"/>
  <c r="F17" i="3" s="1"/>
  <c r="H23" i="3"/>
  <c r="F23" i="3" s="1"/>
  <c r="F12" i="3"/>
  <c r="H18" i="3"/>
  <c r="F18" i="3" s="1"/>
  <c r="H28" i="3"/>
  <c r="F28" i="3" s="1"/>
  <c r="H7" i="3"/>
  <c r="F7" i="3" s="1"/>
  <c r="F14" i="3"/>
  <c r="G32" i="3"/>
  <c r="G13" i="2"/>
  <c r="F43" i="2"/>
  <c r="H32" i="3" l="1"/>
  <c r="F32" i="3"/>
  <c r="G39" i="2"/>
  <c r="G38" i="2"/>
  <c r="G32" i="2"/>
  <c r="G40" i="2"/>
  <c r="G33" i="2"/>
  <c r="G41" i="2"/>
  <c r="G37" i="2"/>
  <c r="G35" i="2"/>
  <c r="G34" i="2"/>
  <c r="G31" i="2"/>
  <c r="G29" i="2"/>
  <c r="G28" i="2"/>
  <c r="G27" i="2"/>
  <c r="G26" i="2"/>
  <c r="G25" i="2"/>
  <c r="G24" i="2"/>
  <c r="G23" i="2"/>
  <c r="G21" i="2"/>
  <c r="G20" i="2"/>
  <c r="G19" i="2"/>
  <c r="G18" i="2"/>
  <c r="G17" i="2"/>
  <c r="G16" i="2"/>
  <c r="G15" i="2"/>
  <c r="G14" i="2"/>
  <c r="G12" i="2"/>
  <c r="G11" i="2"/>
  <c r="G10" i="2"/>
  <c r="G9" i="2"/>
  <c r="G8" i="2"/>
  <c r="G7" i="2"/>
  <c r="G43" i="2" l="1"/>
</calcChain>
</file>

<file path=xl/sharedStrings.xml><?xml version="1.0" encoding="utf-8"?>
<sst xmlns="http://schemas.openxmlformats.org/spreadsheetml/2006/main" count="117" uniqueCount="70">
  <si>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</si>
  <si>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団体名：</t>
    <rPh sb="0" eb="2">
      <t>ダンタイ</t>
    </rPh>
    <rPh sb="2" eb="3">
      <t>メイ</t>
    </rPh>
    <phoneticPr fontId="2"/>
  </si>
  <si>
    <t>算出表</t>
    <rPh sb="0" eb="2">
      <t>サンシュツ</t>
    </rPh>
    <rPh sb="2" eb="3">
      <t>ヒョウ</t>
    </rPh>
    <phoneticPr fontId="2"/>
  </si>
  <si>
    <t>項目①</t>
    <rPh sb="0" eb="2">
      <t>コウモク</t>
    </rPh>
    <phoneticPr fontId="2"/>
  </si>
  <si>
    <t>項目②</t>
    <rPh sb="0" eb="2">
      <t>コウモク</t>
    </rPh>
    <phoneticPr fontId="2"/>
  </si>
  <si>
    <t>項目③</t>
  </si>
  <si>
    <t>実施項目名</t>
    <rPh sb="0" eb="2">
      <t>ジッシ</t>
    </rPh>
    <rPh sb="2" eb="4">
      <t>コウモク</t>
    </rPh>
    <rPh sb="4" eb="5">
      <t>メイ</t>
    </rPh>
    <phoneticPr fontId="2"/>
  </si>
  <si>
    <t>科目</t>
    <rPh sb="0" eb="2">
      <t>カモク</t>
    </rPh>
    <phoneticPr fontId="2"/>
  </si>
  <si>
    <t>詳細科目</t>
    <rPh sb="0" eb="2">
      <t>ショウサイ</t>
    </rPh>
    <rPh sb="2" eb="4">
      <t>カモク</t>
    </rPh>
    <phoneticPr fontId="2"/>
  </si>
  <si>
    <t>科目内容</t>
    <rPh sb="0" eb="2">
      <t>カモク</t>
    </rPh>
    <rPh sb="2" eb="4">
      <t>ナイヨウ</t>
    </rPh>
    <phoneticPr fontId="2"/>
  </si>
  <si>
    <t>経費</t>
    <rPh sb="0" eb="2">
      <t>ケイヒヒ</t>
    </rPh>
    <phoneticPr fontId="2"/>
  </si>
  <si>
    <t>単価</t>
    <rPh sb="0" eb="2">
      <t>タンカ</t>
    </rPh>
    <phoneticPr fontId="2"/>
  </si>
  <si>
    <t>単位</t>
    <rPh sb="0" eb="2">
      <t>タンイ</t>
    </rPh>
    <phoneticPr fontId="2"/>
  </si>
  <si>
    <t>１．</t>
    <phoneticPr fontId="2"/>
  </si>
  <si>
    <t>２．</t>
    <phoneticPr fontId="2"/>
  </si>
  <si>
    <t>３．</t>
    <phoneticPr fontId="2"/>
  </si>
  <si>
    <t>団体名：○○○○</t>
    <rPh sb="0" eb="2">
      <t>ダンタイ</t>
    </rPh>
    <rPh sb="2" eb="3">
      <t>メイ</t>
    </rPh>
    <phoneticPr fontId="2"/>
  </si>
  <si>
    <t>助成金</t>
    <rPh sb="0" eb="3">
      <t>ジョセイキン</t>
    </rPh>
    <phoneticPr fontId="2"/>
  </si>
  <si>
    <t>技術者給</t>
    <rPh sb="0" eb="3">
      <t>ギジュツシャ</t>
    </rPh>
    <rPh sb="3" eb="4">
      <t>キュウ</t>
    </rPh>
    <phoneticPr fontId="2"/>
  </si>
  <si>
    <t>時間</t>
    <rPh sb="0" eb="2">
      <t>ジカン</t>
    </rPh>
    <phoneticPr fontId="2"/>
  </si>
  <si>
    <t>人</t>
    <rPh sb="0" eb="1">
      <t>ニン</t>
    </rPh>
    <phoneticPr fontId="2"/>
  </si>
  <si>
    <t>謝金</t>
    <rPh sb="0" eb="2">
      <t>シャキン</t>
    </rPh>
    <phoneticPr fontId="2"/>
  </si>
  <si>
    <t>回</t>
    <rPh sb="0" eb="1">
      <t>カイ</t>
    </rPh>
    <phoneticPr fontId="2"/>
  </si>
  <si>
    <t>旅費</t>
    <rPh sb="0" eb="2">
      <t>リョヒ</t>
    </rPh>
    <phoneticPr fontId="2"/>
  </si>
  <si>
    <t>需要費</t>
    <rPh sb="0" eb="2">
      <t>ジュヨウ</t>
    </rPh>
    <rPh sb="2" eb="3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</si>
  <si>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</si>
  <si>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ページ</t>
    <phoneticPr fontId="2"/>
  </si>
  <si>
    <t>名分</t>
    <rPh sb="0" eb="2">
      <t>メイブン</t>
    </rPh>
    <phoneticPr fontId="2"/>
  </si>
  <si>
    <t>使用料及び賃借料</t>
    <rPh sb="0" eb="3">
      <t>シヨウリョウ</t>
    </rPh>
    <rPh sb="3" eb="4">
      <t>オヨ</t>
    </rPh>
    <rPh sb="5" eb="7">
      <t>チンシャク</t>
    </rPh>
    <rPh sb="7" eb="8">
      <t>リョウ</t>
    </rPh>
    <phoneticPr fontId="2"/>
  </si>
  <si>
    <t>会場費</t>
    <rPh sb="0" eb="2">
      <t>カイジョウ</t>
    </rPh>
    <rPh sb="2" eb="3">
      <t>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</si>
  <si>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</si>
  <si>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</si>
  <si>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部</t>
    <rPh sb="0" eb="1">
      <t>ブ</t>
    </rPh>
    <phoneticPr fontId="2"/>
  </si>
  <si>
    <t>技術者給</t>
    <rPh sb="0" eb="4">
      <t>ギジュツシャキュウ</t>
    </rPh>
    <phoneticPr fontId="2"/>
  </si>
  <si>
    <t>原稿料</t>
    <rPh sb="0" eb="2">
      <t>ゲンコウ</t>
    </rPh>
    <rPh sb="2" eb="3">
      <t>リョウ</t>
    </rPh>
    <phoneticPr fontId="2"/>
  </si>
  <si>
    <t>報告書原稿料</t>
    <rPh sb="0" eb="3">
      <t>ホウコクショ</t>
    </rPh>
    <rPh sb="3" eb="6">
      <t>ゲンコウリョウ</t>
    </rPh>
    <phoneticPr fontId="2"/>
  </si>
  <si>
    <t>報告書印刷</t>
    <rPh sb="0" eb="3">
      <t>ホウコクショ</t>
    </rPh>
    <rPh sb="3" eb="5">
      <t>インサツ</t>
    </rPh>
    <phoneticPr fontId="2"/>
  </si>
  <si>
    <t>様式第1号　補足資料２</t>
    <rPh sb="0" eb="2">
      <t>ヨウシキ</t>
    </rPh>
    <rPh sb="2" eb="3">
      <t>ダイ</t>
    </rPh>
    <rPh sb="4" eb="5">
      <t>ゴウ</t>
    </rPh>
    <rPh sb="6" eb="10">
      <t>ホソクシリョウ</t>
    </rPh>
    <phoneticPr fontId="2"/>
  </si>
  <si>
    <t>１．JAS認証拡大に向けた取組</t>
    <rPh sb="5" eb="7">
      <t>ニンショウ</t>
    </rPh>
    <rPh sb="7" eb="9">
      <t>カクダイ</t>
    </rPh>
    <rPh sb="10" eb="11">
      <t>ム</t>
    </rPh>
    <rPh sb="13" eb="15">
      <t>トリクミ</t>
    </rPh>
    <phoneticPr fontId="2"/>
  </si>
  <si>
    <t>２．JAS製品供給拡大に向けた取組</t>
    <rPh sb="5" eb="7">
      <t>セイヒン</t>
    </rPh>
    <rPh sb="7" eb="11">
      <t>キョウキュウカクダイ</t>
    </rPh>
    <rPh sb="12" eb="13">
      <t>ム</t>
    </rPh>
    <rPh sb="15" eb="17">
      <t>トリクミ</t>
    </rPh>
    <phoneticPr fontId="2"/>
  </si>
  <si>
    <t>３．報告書の作成</t>
    <rPh sb="2" eb="5">
      <t>ホウコクショ</t>
    </rPh>
    <rPh sb="6" eb="8">
      <t>サクセイ</t>
    </rPh>
    <phoneticPr fontId="2"/>
  </si>
  <si>
    <t>講師謝金</t>
    <rPh sb="0" eb="2">
      <t>コウシ</t>
    </rPh>
    <rPh sb="2" eb="4">
      <t>シャキン</t>
    </rPh>
    <phoneticPr fontId="2"/>
  </si>
  <si>
    <t>イ　新規認証支援</t>
    <rPh sb="2" eb="4">
      <t>シンキ</t>
    </rPh>
    <rPh sb="4" eb="8">
      <t>ニンショウシエン</t>
    </rPh>
    <phoneticPr fontId="2"/>
  </si>
  <si>
    <t>講師旅費</t>
    <rPh sb="0" eb="2">
      <t>コウシ</t>
    </rPh>
    <rPh sb="2" eb="4">
      <t>リョヒ</t>
    </rPh>
    <phoneticPr fontId="2"/>
  </si>
  <si>
    <t>研修資料</t>
    <rPh sb="0" eb="4">
      <t>ケンシュウシリョウ</t>
    </rPh>
    <phoneticPr fontId="2"/>
  </si>
  <si>
    <t>備品費</t>
  </si>
  <si>
    <t>個</t>
  </si>
  <si>
    <t>個</t>
    <rPh sb="0" eb="1">
      <t>コ</t>
    </rPh>
    <phoneticPr fontId="2"/>
  </si>
  <si>
    <t>日</t>
  </si>
  <si>
    <t>日</t>
    <rPh sb="0" eb="1">
      <t>ニチ</t>
    </rPh>
    <phoneticPr fontId="2"/>
  </si>
  <si>
    <t>役務費</t>
    <rPh sb="0" eb="3">
      <t>エキムヒ</t>
    </rPh>
    <phoneticPr fontId="2"/>
  </si>
  <si>
    <t>工場相互見学対応工場への謝金</t>
    <rPh sb="0" eb="6">
      <t>コウジョウソウゴケンガク</t>
    </rPh>
    <rPh sb="6" eb="10">
      <t>タイオウコウジョウ</t>
    </rPh>
    <rPh sb="12" eb="14">
      <t>シャキン</t>
    </rPh>
    <phoneticPr fontId="2"/>
  </si>
  <si>
    <t>本</t>
  </si>
  <si>
    <t>事務局旅費</t>
    <rPh sb="0" eb="5">
      <t>ジムキョクリョヒ</t>
    </rPh>
    <phoneticPr fontId="2"/>
  </si>
  <si>
    <t>工場</t>
    <rPh sb="0" eb="2">
      <t>コウジョウ</t>
    </rPh>
    <phoneticPr fontId="2"/>
  </si>
  <si>
    <t>検査器具（マイクロ波含水率計）購入費</t>
    <rPh sb="9" eb="14">
      <t>ハガンスイリツケイ</t>
    </rPh>
    <phoneticPr fontId="2"/>
  </si>
  <si>
    <t>ア　品質管理研修</t>
    <rPh sb="2" eb="6">
      <t>ヒンシツカンリ</t>
    </rPh>
    <rPh sb="6" eb="8">
      <t>ケンシュウ</t>
    </rPh>
    <phoneticPr fontId="2"/>
  </si>
  <si>
    <t>委託費</t>
    <rPh sb="0" eb="3">
      <t>イタクヒ</t>
    </rPh>
    <phoneticPr fontId="2"/>
  </si>
  <si>
    <t>試験材費</t>
    <rPh sb="0" eb="2">
      <t>シケン</t>
    </rPh>
    <rPh sb="2" eb="3">
      <t>ザイ</t>
    </rPh>
    <rPh sb="3" eb="4">
      <t>ヒ</t>
    </rPh>
    <phoneticPr fontId="2"/>
  </si>
  <si>
    <t>試験材費</t>
    <rPh sb="0" eb="3">
      <t>シケンザイ</t>
    </rPh>
    <rPh sb="3" eb="4">
      <t>ヒ</t>
    </rPh>
    <phoneticPr fontId="2"/>
  </si>
  <si>
    <t>講師（技術指導）謝金</t>
    <rPh sb="0" eb="2">
      <t>コウシ</t>
    </rPh>
    <rPh sb="3" eb="7">
      <t>ギジュツシドウ</t>
    </rPh>
    <rPh sb="8" eb="10">
      <t>シャキン</t>
    </rPh>
    <phoneticPr fontId="2"/>
  </si>
  <si>
    <t>講師（技術指導）旅費</t>
    <rPh sb="0" eb="2">
      <t>コウシ</t>
    </rPh>
    <rPh sb="3" eb="7">
      <t>ギジュツシドウ</t>
    </rPh>
    <rPh sb="8" eb="10">
      <t>リョヒ</t>
    </rPh>
    <phoneticPr fontId="2"/>
  </si>
  <si>
    <t>検査器具（ハンディグレーディングマシン）リース料</t>
    <rPh sb="0" eb="4">
      <t>ケンサキグ</t>
    </rPh>
    <rPh sb="23" eb="24">
      <t>リョウ</t>
    </rPh>
    <phoneticPr fontId="2"/>
  </si>
  <si>
    <t>イ　データ取得分析、現地検討会開催</t>
    <rPh sb="5" eb="7">
      <t>シュトク</t>
    </rPh>
    <rPh sb="7" eb="9">
      <t>ブンセキ</t>
    </rPh>
    <rPh sb="10" eb="15">
      <t>ゲンチケントウカイ</t>
    </rPh>
    <rPh sb="15" eb="17">
      <t>カイサイ</t>
    </rPh>
    <phoneticPr fontId="2"/>
  </si>
  <si>
    <t>ア　アドバイザー派遣</t>
    <rPh sb="8" eb="10">
      <t>ハケン</t>
    </rPh>
    <phoneticPr fontId="2"/>
  </si>
  <si>
    <t>分析結果などHPへのコンテンツ追加業務</t>
    <rPh sb="0" eb="2">
      <t>ブンセキ</t>
    </rPh>
    <rPh sb="2" eb="4">
      <t>ケッカ</t>
    </rPh>
    <rPh sb="15" eb="17">
      <t>ツイカ</t>
    </rPh>
    <rPh sb="17" eb="19">
      <t>ギョウム</t>
    </rPh>
    <phoneticPr fontId="2"/>
  </si>
  <si>
    <t>地域内工場の生産量等データ分析委託</t>
    <rPh sb="0" eb="2">
      <t>チイキ</t>
    </rPh>
    <rPh sb="2" eb="3">
      <t>ナイ</t>
    </rPh>
    <rPh sb="3" eb="5">
      <t>コウジョウ</t>
    </rPh>
    <rPh sb="6" eb="9">
      <t>セイサンリョウ</t>
    </rPh>
    <rPh sb="9" eb="10">
      <t>トウ</t>
    </rPh>
    <rPh sb="13" eb="15">
      <t>ブンセキ</t>
    </rPh>
    <rPh sb="15" eb="17">
      <t>イタク</t>
    </rPh>
    <phoneticPr fontId="2"/>
  </si>
  <si>
    <t>ＪＡＳ構造材供給体制の構築支援事業　支出詳細表</t>
    <rPh sb="18" eb="23">
      <t>シシュツショウサイヒョウ</t>
    </rPh>
    <phoneticPr fontId="2"/>
  </si>
  <si>
    <t>ＪＡＳ構造材供給体制の構築支援事業　支出詳細表</t>
    <rPh sb="3" eb="6">
      <t>コウゾウザイ</t>
    </rPh>
    <rPh sb="6" eb="8">
      <t>キョウキュウ</t>
    </rPh>
    <rPh sb="8" eb="10">
      <t>タイセイ</t>
    </rPh>
    <rPh sb="11" eb="13">
      <t>コウチク</t>
    </rPh>
    <rPh sb="13" eb="15">
      <t>シエン</t>
    </rPh>
    <rPh sb="15" eb="17">
      <t>ジギョウ</t>
    </rPh>
    <phoneticPr fontId="2"/>
  </si>
  <si>
    <t>うち消費税</t>
    <rPh sb="2" eb="5">
      <t>ショウヒゼイ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</si>
</sst>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&quot;円&quot;;&quot;▲ &quot;#,##0&quot;円&quot;"/>
  </numFmts>
  <fonts count="1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Arial Unicode MS"/>
      <family val="3"/>
      <charset val="128"/>
    </font>
    <font>
      <sz val="12"/>
      <color theme="1"/>
      <name val="Arial Unicode MS"/>
      <family val="3"/>
      <charset val="128"/>
    </font>
    <font>
      <sz val="9"/>
      <color theme="1"/>
      <name val="Arial Unicode MS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vertical="center" shrinkToFit="1"/>
    </xf>
    <xf numFmtId="176" fontId="0" fillId="0" borderId="0" xfId="0" applyNumberFormat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6" fillId="2" borderId="4" xfId="0" applyNumberFormat="1" applyFont="1" applyFill="1" applyBorder="1">
      <alignment vertical="center"/>
    </xf>
    <xf numFmtId="176" fontId="6" fillId="2" borderId="5" xfId="0" applyNumberFormat="1" applyFont="1" applyFill="1" applyBorder="1">
      <alignment vertical="center"/>
    </xf>
    <xf numFmtId="176" fontId="6" fillId="2" borderId="2" xfId="0" applyNumberFormat="1" applyFont="1" applyFill="1" applyBorder="1">
      <alignment vertical="center"/>
    </xf>
    <xf numFmtId="177" fontId="0" fillId="3" borderId="6" xfId="0" applyNumberFormat="1" applyFill="1" applyBorder="1" applyAlignment="1">
      <alignment horizontal="center" vertical="center" shrinkToFit="1"/>
    </xf>
    <xf numFmtId="176" fontId="3" fillId="2" borderId="8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7" fontId="0" fillId="2" borderId="8" xfId="0" applyNumberFormat="1" applyFill="1" applyBorder="1" applyAlignment="1">
      <alignment horizontal="center" vertical="center"/>
    </xf>
    <xf numFmtId="177" fontId="0" fillId="3" borderId="11" xfId="0" applyNumberForma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vertical="center" shrinkToFit="1"/>
    </xf>
    <xf numFmtId="176" fontId="0" fillId="3" borderId="12" xfId="0" applyNumberFormat="1" applyFill="1" applyBorder="1" applyAlignment="1">
      <alignment horizontal="center" vertical="center" shrinkToFit="1"/>
    </xf>
    <xf numFmtId="176" fontId="0" fillId="3" borderId="9" xfId="0" applyNumberFormat="1" applyFill="1" applyBorder="1" applyAlignment="1">
      <alignment horizontal="center" vertical="center" shrinkToFit="1"/>
    </xf>
    <xf numFmtId="176" fontId="7" fillId="0" borderId="0" xfId="0" applyNumberFormat="1" applyFont="1" applyAlignment="1">
      <alignment horizontal="justify" vertical="center"/>
    </xf>
    <xf numFmtId="176" fontId="3" fillId="0" borderId="2" xfId="0" applyNumberFormat="1" applyFont="1" applyBorder="1" applyAlignment="1">
      <alignment horizontal="justify" vertical="center"/>
    </xf>
    <xf numFmtId="176" fontId="3" fillId="0" borderId="4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  <xf numFmtId="176" fontId="3" fillId="0" borderId="13" xfId="0" applyNumberFormat="1" applyFont="1" applyBorder="1" applyAlignment="1">
      <alignment vertical="center" wrapText="1"/>
    </xf>
    <xf numFmtId="176" fontId="3" fillId="0" borderId="13" xfId="0" applyNumberFormat="1" applyFont="1" applyBorder="1" applyAlignment="1">
      <alignment horizontal="justify" vertical="center"/>
    </xf>
    <xf numFmtId="176" fontId="3" fillId="0" borderId="14" xfId="0" applyNumberFormat="1" applyFont="1" applyBorder="1">
      <alignment vertical="center"/>
    </xf>
    <xf numFmtId="177" fontId="1" fillId="0" borderId="13" xfId="0" applyNumberFormat="1" applyFont="1" applyBorder="1">
      <alignment vertical="center"/>
    </xf>
    <xf numFmtId="176" fontId="3" fillId="0" borderId="8" xfId="0" applyNumberFormat="1" applyFont="1" applyBorder="1" applyAlignment="1">
      <alignment vertical="center" wrapText="1"/>
    </xf>
    <xf numFmtId="176" fontId="3" fillId="0" borderId="8" xfId="0" applyNumberFormat="1" applyFont="1" applyBorder="1" applyAlignment="1">
      <alignment horizontal="justify" vertical="center"/>
    </xf>
    <xf numFmtId="176" fontId="3" fillId="0" borderId="9" xfId="0" applyNumberFormat="1" applyFont="1" applyBorder="1">
      <alignment vertical="center"/>
    </xf>
    <xf numFmtId="177" fontId="1" fillId="0" borderId="8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4" borderId="18" xfId="0" applyNumberFormat="1" applyFont="1" applyFill="1" applyBorder="1" applyAlignment="1">
      <alignment horizontal="justify" vertical="center"/>
    </xf>
    <xf numFmtId="176" fontId="3" fillId="4" borderId="19" xfId="0" applyNumberFormat="1" applyFont="1" applyFill="1" applyBorder="1">
      <alignment vertical="center"/>
    </xf>
    <xf numFmtId="177" fontId="1" fillId="4" borderId="20" xfId="0" applyNumberFormat="1" applyFont="1" applyFill="1" applyBorder="1">
      <alignment vertical="center"/>
    </xf>
    <xf numFmtId="177" fontId="0" fillId="4" borderId="21" xfId="0" applyNumberFormat="1" applyFill="1" applyBorder="1" applyAlignment="1">
      <alignment vertical="center" shrinkToFit="1"/>
    </xf>
    <xf numFmtId="176" fontId="0" fillId="4" borderId="18" xfId="0" applyNumberFormat="1" applyFill="1" applyBorder="1" applyAlignment="1">
      <alignment vertical="center" shrinkToFit="1"/>
    </xf>
    <xf numFmtId="176" fontId="0" fillId="4" borderId="22" xfId="0" applyNumberFormat="1" applyFill="1" applyBorder="1" applyAlignment="1">
      <alignment horizontal="center" vertical="center" shrinkToFit="1"/>
    </xf>
    <xf numFmtId="176" fontId="0" fillId="4" borderId="19" xfId="0" applyNumberFormat="1" applyFill="1" applyBorder="1" applyAlignment="1">
      <alignment horizontal="center" vertical="center" shrinkToFit="1"/>
    </xf>
    <xf numFmtId="177" fontId="8" fillId="4" borderId="20" xfId="0" applyNumberFormat="1" applyFont="1" applyFill="1" applyBorder="1">
      <alignment vertical="center"/>
    </xf>
    <xf numFmtId="176" fontId="3" fillId="0" borderId="1" xfId="0" applyNumberFormat="1" applyFont="1" applyBorder="1" applyAlignment="1">
      <alignment horizontal="justify" vertical="center"/>
    </xf>
    <xf numFmtId="176" fontId="3" fillId="0" borderId="15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horizontal="justify" vertical="center"/>
    </xf>
    <xf numFmtId="176" fontId="3" fillId="0" borderId="5" xfId="0" applyNumberFormat="1" applyFont="1" applyBorder="1" applyAlignment="1">
      <alignment vertical="center" wrapText="1"/>
    </xf>
    <xf numFmtId="176" fontId="3" fillId="0" borderId="10" xfId="0" applyNumberFormat="1" applyFont="1" applyBorder="1" applyAlignment="1">
      <alignment vertical="center" wrapText="1"/>
    </xf>
    <xf numFmtId="177" fontId="0" fillId="5" borderId="6" xfId="0" applyNumberFormat="1" applyFill="1" applyBorder="1" applyAlignment="1">
      <alignment vertical="center" shrinkToFit="1"/>
    </xf>
    <xf numFmtId="176" fontId="0" fillId="5" borderId="3" xfId="0" applyNumberFormat="1" applyFill="1" applyBorder="1" applyAlignment="1">
      <alignment vertical="center" shrinkToFit="1"/>
    </xf>
    <xf numFmtId="176" fontId="0" fillId="5" borderId="7" xfId="0" applyNumberFormat="1" applyFill="1" applyBorder="1" applyAlignment="1">
      <alignment horizontal="center" vertical="center" shrinkToFit="1"/>
    </xf>
    <xf numFmtId="176" fontId="0" fillId="5" borderId="4" xfId="0" applyNumberFormat="1" applyFill="1" applyBorder="1" applyAlignment="1">
      <alignment horizontal="center" vertical="center" shrinkToFit="1"/>
    </xf>
    <xf numFmtId="177" fontId="0" fillId="5" borderId="16" xfId="0" applyNumberFormat="1" applyFill="1" applyBorder="1" applyAlignment="1">
      <alignment vertical="center" shrinkToFit="1"/>
    </xf>
    <xf numFmtId="176" fontId="0" fillId="5" borderId="0" xfId="0" applyNumberFormat="1" applyFill="1" applyAlignment="1">
      <alignment vertical="center" shrinkToFit="1"/>
    </xf>
    <xf numFmtId="176" fontId="0" fillId="5" borderId="17" xfId="0" applyNumberFormat="1" applyFill="1" applyBorder="1" applyAlignment="1">
      <alignment horizontal="center" vertical="center" shrinkToFit="1"/>
    </xf>
    <xf numFmtId="176" fontId="0" fillId="5" borderId="14" xfId="0" applyNumberFormat="1" applyFill="1" applyBorder="1" applyAlignment="1">
      <alignment horizontal="center" vertical="center" shrinkToFit="1"/>
    </xf>
    <xf numFmtId="177" fontId="0" fillId="5" borderId="11" xfId="0" applyNumberFormat="1" applyFill="1" applyBorder="1" applyAlignment="1">
      <alignment vertical="center" shrinkToFit="1"/>
    </xf>
    <xf numFmtId="176" fontId="0" fillId="5" borderId="1" xfId="0" applyNumberFormat="1" applyFill="1" applyBorder="1" applyAlignment="1">
      <alignment vertical="center" shrinkToFit="1"/>
    </xf>
    <xf numFmtId="176" fontId="0" fillId="5" borderId="12" xfId="0" applyNumberFormat="1" applyFill="1" applyBorder="1" applyAlignment="1">
      <alignment horizontal="center" vertical="center" shrinkToFit="1"/>
    </xf>
    <xf numFmtId="176" fontId="0" fillId="5" borderId="9" xfId="0" applyNumberFormat="1" applyFill="1" applyBorder="1" applyAlignment="1">
      <alignment horizontal="center" vertical="center" shrinkToFit="1"/>
    </xf>
    <xf numFmtId="177" fontId="8" fillId="5" borderId="5" xfId="0" applyNumberFormat="1" applyFont="1" applyFill="1" applyBorder="1">
      <alignment vertical="center"/>
    </xf>
    <xf numFmtId="177" fontId="8" fillId="5" borderId="15" xfId="0" applyNumberFormat="1" applyFont="1" applyFill="1" applyBorder="1">
      <alignment vertical="center"/>
    </xf>
    <xf numFmtId="177" fontId="8" fillId="5" borderId="10" xfId="0" applyNumberFormat="1" applyFont="1" applyFill="1" applyBorder="1">
      <alignment vertical="center"/>
    </xf>
    <xf numFmtId="0" fontId="4" fillId="0" borderId="0" xfId="0" applyFont="1" applyAlignment="1">
      <alignment horizontal="left" vertical="center"/>
    </xf>
    <xf numFmtId="176" fontId="3" fillId="4" borderId="23" xfId="0" applyNumberFormat="1" applyFont="1" applyFill="1" applyBorder="1">
      <alignment vertical="center"/>
    </xf>
    <xf numFmtId="176" fontId="3" fillId="4" borderId="23" xfId="0" applyNumberFormat="1" applyFont="1" applyFill="1" applyBorder="1" applyAlignment="1">
      <alignment horizontal="justify" vertical="center"/>
    </xf>
    <xf numFmtId="49" fontId="3" fillId="0" borderId="2" xfId="0" applyNumberFormat="1" applyFont="1" applyBorder="1" applyAlignment="1">
      <alignment vertical="center" wrapText="1"/>
    </xf>
    <xf numFmtId="49" fontId="3" fillId="0" borderId="13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49" fontId="3" fillId="0" borderId="15" xfId="0" applyNumberFormat="1" applyFont="1" applyBorder="1" applyAlignment="1">
      <alignment vertical="top" wrapText="1"/>
    </xf>
    <xf numFmtId="49" fontId="3" fillId="0" borderId="15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top" wrapText="1"/>
    </xf>
    <xf numFmtId="177" fontId="9" fillId="2" borderId="10" xfId="0" applyNumberFormat="1" applyFont="1" applyFill="1" applyBorder="1" applyAlignment="1">
      <alignment horizontal="center" vertical="center"/>
    </xf>
    <xf numFmtId="177" fontId="8" fillId="2" borderId="8" xfId="0" applyNumberFormat="1" applyFont="1" applyFill="1" applyBorder="1" applyAlignment="1">
      <alignment horizontal="center" vertical="center"/>
    </xf>
    <xf numFmtId="177" fontId="10" fillId="2" borderId="10" xfId="0" applyNumberFormat="1" applyFont="1" applyFill="1" applyBorder="1" applyAlignment="1">
      <alignment horizontal="center" vertical="center"/>
    </xf>
    <xf numFmtId="177" fontId="8" fillId="5" borderId="20" xfId="0" applyNumberFormat="1" applyFont="1" applyFill="1" applyBorder="1">
      <alignment vertical="center"/>
    </xf>
    <xf numFmtId="176" fontId="3" fillId="0" borderId="24" xfId="0" applyNumberFormat="1" applyFont="1" applyBorder="1" applyAlignment="1">
      <alignment horizontal="justify" vertical="center"/>
    </xf>
    <xf numFmtId="176" fontId="3" fillId="0" borderId="25" xfId="0" applyNumberFormat="1" applyFont="1" applyBorder="1">
      <alignment vertical="center"/>
    </xf>
    <xf numFmtId="177" fontId="1" fillId="0" borderId="24" xfId="0" applyNumberFormat="1" applyFont="1" applyBorder="1">
      <alignment vertical="center"/>
    </xf>
    <xf numFmtId="176" fontId="3" fillId="0" borderId="24" xfId="0" applyNumberFormat="1" applyFont="1" applyBorder="1" applyAlignment="1">
      <alignment vertical="center" wrapText="1" shrinkToFit="1"/>
    </xf>
    <xf numFmtId="176" fontId="3" fillId="0" borderId="14" xfId="0" applyNumberFormat="1" applyFont="1" applyBorder="1" applyAlignment="1">
      <alignment vertical="center" shrinkToFit="1"/>
    </xf>
    <xf numFmtId="177" fontId="8" fillId="5" borderId="2" xfId="0" applyNumberFormat="1" applyFont="1" applyFill="1" applyBorder="1">
      <alignment vertical="center"/>
    </xf>
    <xf numFmtId="177" fontId="8" fillId="5" borderId="13" xfId="0" applyNumberFormat="1" applyFont="1" applyFill="1" applyBorder="1">
      <alignment vertical="center"/>
    </xf>
    <xf numFmtId="177" fontId="8" fillId="5" borderId="8" xfId="0" applyNumberFormat="1" applyFont="1" applyFill="1" applyBorder="1">
      <alignment vertical="center"/>
    </xf>
    <xf numFmtId="177" fontId="8" fillId="4" borderId="23" xfId="0" applyNumberFormat="1" applyFont="1" applyFill="1" applyBorder="1">
      <alignment vertical="center"/>
    </xf>
    <xf numFmtId="176" fontId="3" fillId="0" borderId="24" xfId="0" applyNumberFormat="1" applyFont="1" applyBorder="1" applyAlignment="1">
      <alignment vertical="center" wrapText="1"/>
    </xf>
    <xf numFmtId="176" fontId="3" fillId="0" borderId="27" xfId="0" applyNumberFormat="1" applyFont="1" applyBorder="1" applyAlignment="1">
      <alignment horizontal="justify" vertical="center"/>
    </xf>
    <xf numFmtId="176" fontId="3" fillId="0" borderId="28" xfId="0" applyNumberFormat="1" applyFont="1" applyBorder="1">
      <alignment vertical="center"/>
    </xf>
    <xf numFmtId="177" fontId="1" fillId="0" borderId="27" xfId="0" applyNumberFormat="1" applyFont="1" applyBorder="1">
      <alignment vertical="center"/>
    </xf>
    <xf numFmtId="176" fontId="3" fillId="0" borderId="5" xfId="0" applyNumberFormat="1" applyFont="1" applyBorder="1" applyAlignment="1">
      <alignment horizontal="left" vertical="center" wrapText="1"/>
    </xf>
    <xf numFmtId="176" fontId="3" fillId="0" borderId="1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76" fontId="0" fillId="3" borderId="3" xfId="0" applyNumberFormat="1" applyFill="1" applyBorder="1" applyAlignment="1">
      <alignment horizontal="center" vertical="center" shrinkToFit="1"/>
    </xf>
    <xf numFmtId="176" fontId="0" fillId="3" borderId="7" xfId="0" applyNumberFormat="1" applyFill="1" applyBorder="1" applyAlignment="1">
      <alignment horizontal="center" vertical="center" shrinkToFit="1"/>
    </xf>
    <xf numFmtId="176" fontId="0" fillId="3" borderId="4" xfId="0" applyNumberFormat="1" applyFill="1" applyBorder="1" applyAlignment="1">
      <alignment horizontal="center" vertical="center" shrinkToFit="1"/>
    </xf>
    <xf numFmtId="177" fontId="0" fillId="3" borderId="5" xfId="0" applyNumberFormat="1" applyFill="1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176" fontId="3" fillId="0" borderId="26" xfId="0" applyNumberFormat="1" applyFont="1" applyBorder="1" applyAlignment="1">
      <alignment vertical="top" wrapText="1"/>
    </xf>
    <xf numFmtId="176" fontId="3" fillId="0" borderId="15" xfId="0" applyNumberFormat="1" applyFont="1" applyBorder="1" applyAlignment="1">
      <alignment vertical="top" wrapText="1"/>
    </xf>
    <xf numFmtId="176" fontId="3" fillId="0" borderId="10" xfId="0" applyNumberFormat="1" applyFont="1" applyBorder="1" applyAlignment="1">
      <alignment vertical="top" wrapText="1"/>
    </xf>
    <xf numFmtId="176" fontId="3" fillId="0" borderId="5" xfId="0" applyNumberFormat="1" applyFont="1" applyBorder="1" applyAlignment="1">
      <alignment vertical="center" wrapText="1"/>
    </xf>
    <xf numFmtId="176" fontId="3" fillId="0" borderId="15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176" fontId="3" fillId="0" borderId="15" xfId="0" applyNumberFormat="1" applyFont="1" applyBorder="1" applyAlignment="1">
      <alignment vertical="top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104342</xdr:colOff>
      <xdr:row>6</xdr:row>
      <xdr:rowOff>4762</xdr:rowOff>
    </xdr:from>
    <xdr:to>
      <xdr:col>28</xdr:col>
      <xdr:colOff>133783</xdr:colOff>
      <xdr:row>27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E8D7D50-3EB4-49E9-A029-CCB0B80A6E38}"/>
            </a:ext>
          </a:extLst>
        </xdr:cNvPr>
        <xdr:cNvSpPr/>
      </xdr:nvSpPr>
      <xdr:spPr>
        <a:xfrm>
          <a:off x="10981892" y="919162"/>
          <a:ext cx="8944841" cy="29527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今回重点支援する取組内容に合致した内容の例としてください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</a:rPr>
            <a:t>（</a:t>
          </a:r>
          <a:r>
            <a:rPr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技術研修やシステム構築、トライアル出荷など）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Q45"/>
  <sheetViews>
    <sheetView showGridLines="0" tabSelected="1" view="pageBreakPreview" zoomScaleNormal="100" zoomScaleSheetLayoutView="100" workbookViewId="0">
      <selection activeCell="H5" sqref="H5:H6"/>
    </sheetView>
  </sheetViews>
  <sheetFormatPr defaultColWidth="9" defaultRowHeight="13.2"/>
  <cols>
    <col min="1" max="1" width="1.44140625" style="1" customWidth="1"/>
    <col min="2" max="2" width="23.88671875" style="2" customWidth="1"/>
    <col min="3" max="3" width="15" style="2" bestFit="1" customWidth="1"/>
    <col min="4" max="4" width="15" style="3" bestFit="1" customWidth="1"/>
    <col min="5" max="5" width="51.88671875" style="4" customWidth="1"/>
    <col min="6" max="7" width="15.44140625" style="5" customWidth="1"/>
    <col min="8" max="9" width="12.6640625" style="6" customWidth="1"/>
    <col min="10" max="10" width="6.88671875" style="5" bestFit="1" customWidth="1"/>
    <col min="11" max="11" width="6.44140625" style="6" bestFit="1" customWidth="1"/>
    <col min="12" max="12" width="5.44140625" style="5" customWidth="1"/>
    <col min="13" max="13" width="5.44140625" style="6" customWidth="1"/>
    <col min="14" max="15" width="5.44140625" style="1" customWidth="1"/>
    <col min="16" max="16384" width="9" style="1"/>
  </cols>
  <sheetData>
    <row r="1" spans="1:17" ht="6.75" customHeight="1"/>
    <row r="2" spans="1:17" ht="12.75" customHeight="1">
      <c r="A2" s="2"/>
      <c r="B2" s="2" t="s">
        <v>37</v>
      </c>
      <c r="H2" s="5"/>
      <c r="I2" s="90" t="s">
        <v>0</v>
      </c>
      <c r="J2" s="90"/>
      <c r="K2" s="90"/>
      <c r="L2" s="90"/>
      <c r="M2" s="90"/>
      <c r="N2" s="90"/>
      <c r="O2" s="90"/>
    </row>
    <row r="3" spans="1:17" ht="12.75" customHeight="1">
      <c r="A3" s="2"/>
      <c r="B3" s="2" t="s">
        <v>68</v>
      </c>
      <c r="H3" s="5"/>
      <c r="I3" s="91" t="s">
        <v>1</v>
      </c>
      <c r="J3" s="91"/>
      <c r="K3" s="91"/>
      <c r="L3" s="91"/>
      <c r="M3" s="91"/>
      <c r="N3" s="91"/>
      <c r="O3" s="91"/>
    </row>
    <row r="4" spans="1:17" ht="12.75" customHeight="1">
      <c r="A4" s="2"/>
      <c r="H4" s="62"/>
      <c r="I4" s="62"/>
      <c r="J4" s="62"/>
      <c r="K4" s="62"/>
      <c r="L4" s="62"/>
      <c r="M4" s="62"/>
      <c r="N4" s="62"/>
      <c r="O4" s="62"/>
    </row>
    <row r="5" spans="1:17">
      <c r="B5" s="7"/>
      <c r="C5" s="8"/>
      <c r="D5" s="9"/>
      <c r="E5" s="9"/>
      <c r="F5" s="11"/>
      <c r="G5" s="10"/>
      <c r="H5" s="95" t="s">
        <v>69</v>
      </c>
      <c r="I5" s="12" t="s">
        <v>2</v>
      </c>
      <c r="J5" s="92" t="s">
        <v>3</v>
      </c>
      <c r="K5" s="93"/>
      <c r="L5" s="92" t="s">
        <v>4</v>
      </c>
      <c r="M5" s="93"/>
      <c r="N5" s="92" t="s">
        <v>5</v>
      </c>
      <c r="O5" s="94"/>
    </row>
    <row r="6" spans="1:17">
      <c r="B6" s="13" t="s">
        <v>6</v>
      </c>
      <c r="C6" s="14" t="s">
        <v>7</v>
      </c>
      <c r="D6" s="15" t="s">
        <v>8</v>
      </c>
      <c r="E6" s="15" t="s">
        <v>9</v>
      </c>
      <c r="F6" s="72" t="s">
        <v>17</v>
      </c>
      <c r="G6" s="73" t="s">
        <v>10</v>
      </c>
      <c r="H6" s="96"/>
      <c r="I6" s="17" t="s">
        <v>11</v>
      </c>
      <c r="J6" s="18"/>
      <c r="K6" s="19" t="s">
        <v>12</v>
      </c>
      <c r="L6" s="18"/>
      <c r="M6" s="19" t="s">
        <v>12</v>
      </c>
      <c r="N6" s="18"/>
      <c r="O6" s="20" t="s">
        <v>12</v>
      </c>
      <c r="P6" s="21"/>
      <c r="Q6" s="21"/>
    </row>
    <row r="7" spans="1:17">
      <c r="B7" s="65" t="s">
        <v>13</v>
      </c>
      <c r="C7" s="22"/>
      <c r="D7" s="23"/>
      <c r="E7" s="23"/>
      <c r="F7" s="24"/>
      <c r="G7" s="59" t="str">
        <f t="shared" ref="G7:G21" si="0">IF(I7&gt;0,MAX(I7,I7*J7,I7*J7*L7,I7*J7*L7*N7),"")</f>
        <v/>
      </c>
      <c r="H7" s="47"/>
      <c r="I7" s="47"/>
      <c r="J7" s="48"/>
      <c r="K7" s="49"/>
      <c r="L7" s="48"/>
      <c r="M7" s="49"/>
      <c r="N7" s="48"/>
      <c r="O7" s="50"/>
      <c r="P7" s="21"/>
      <c r="Q7" s="21"/>
    </row>
    <row r="8" spans="1:17">
      <c r="B8" s="66"/>
      <c r="C8" s="26"/>
      <c r="D8" s="27"/>
      <c r="E8" s="27"/>
      <c r="F8" s="28"/>
      <c r="G8" s="60" t="str">
        <f t="shared" si="0"/>
        <v/>
      </c>
      <c r="H8" s="51"/>
      <c r="I8" s="51"/>
      <c r="J8" s="52"/>
      <c r="K8" s="53"/>
      <c r="L8" s="52"/>
      <c r="M8" s="53"/>
      <c r="N8" s="52"/>
      <c r="O8" s="54"/>
      <c r="P8" s="21"/>
      <c r="Q8" s="21"/>
    </row>
    <row r="9" spans="1:17">
      <c r="B9" s="66"/>
      <c r="C9" s="26"/>
      <c r="D9" s="27"/>
      <c r="E9" s="27"/>
      <c r="F9" s="28"/>
      <c r="G9" s="60" t="str">
        <f t="shared" si="0"/>
        <v/>
      </c>
      <c r="H9" s="51"/>
      <c r="I9" s="51"/>
      <c r="J9" s="52"/>
      <c r="K9" s="53"/>
      <c r="L9" s="52"/>
      <c r="M9" s="53"/>
      <c r="N9" s="52"/>
      <c r="O9" s="54"/>
      <c r="P9" s="21"/>
      <c r="Q9" s="21"/>
    </row>
    <row r="10" spans="1:17">
      <c r="B10" s="66"/>
      <c r="C10" s="26"/>
      <c r="D10" s="27"/>
      <c r="E10" s="27"/>
      <c r="F10" s="28"/>
      <c r="G10" s="60" t="str">
        <f t="shared" si="0"/>
        <v/>
      </c>
      <c r="H10" s="51"/>
      <c r="I10" s="51"/>
      <c r="J10" s="52"/>
      <c r="K10" s="53"/>
      <c r="L10" s="52"/>
      <c r="M10" s="53"/>
      <c r="N10" s="52"/>
      <c r="O10" s="54"/>
      <c r="P10" s="21"/>
      <c r="Q10" s="21"/>
    </row>
    <row r="11" spans="1:17">
      <c r="B11" s="66"/>
      <c r="C11" s="26"/>
      <c r="D11" s="27"/>
      <c r="E11" s="27"/>
      <c r="F11" s="28"/>
      <c r="G11" s="60" t="str">
        <f t="shared" si="0"/>
        <v/>
      </c>
      <c r="H11" s="51"/>
      <c r="I11" s="51"/>
      <c r="J11" s="52"/>
      <c r="K11" s="53"/>
      <c r="L11" s="52"/>
      <c r="M11" s="53"/>
      <c r="N11" s="52"/>
      <c r="O11" s="54"/>
      <c r="P11" s="21"/>
      <c r="Q11" s="21"/>
    </row>
    <row r="12" spans="1:17">
      <c r="B12" s="66"/>
      <c r="C12" s="26"/>
      <c r="D12" s="27"/>
      <c r="E12" s="27"/>
      <c r="F12" s="28"/>
      <c r="G12" s="60" t="str">
        <f t="shared" si="0"/>
        <v/>
      </c>
      <c r="H12" s="51"/>
      <c r="I12" s="51"/>
      <c r="J12" s="52"/>
      <c r="K12" s="53"/>
      <c r="L12" s="52"/>
      <c r="M12" s="53"/>
      <c r="N12" s="52"/>
      <c r="O12" s="54"/>
      <c r="P12" s="21"/>
      <c r="Q12" s="21"/>
    </row>
    <row r="13" spans="1:17">
      <c r="B13" s="67"/>
      <c r="C13" s="30"/>
      <c r="D13" s="31"/>
      <c r="E13" s="31"/>
      <c r="F13" s="32"/>
      <c r="G13" s="60" t="str">
        <f t="shared" si="0"/>
        <v/>
      </c>
      <c r="H13" s="55"/>
      <c r="I13" s="55"/>
      <c r="J13" s="56"/>
      <c r="K13" s="57"/>
      <c r="L13" s="56"/>
      <c r="M13" s="57"/>
      <c r="N13" s="56"/>
      <c r="O13" s="58"/>
      <c r="P13" s="21"/>
      <c r="Q13" s="21"/>
    </row>
    <row r="14" spans="1:17" ht="15" customHeight="1">
      <c r="B14" s="70" t="s">
        <v>14</v>
      </c>
      <c r="C14" s="22"/>
      <c r="D14" s="23"/>
      <c r="E14" s="23"/>
      <c r="F14" s="24"/>
      <c r="G14" s="59" t="str">
        <f t="shared" si="0"/>
        <v/>
      </c>
      <c r="H14" s="47"/>
      <c r="I14" s="47"/>
      <c r="J14" s="48"/>
      <c r="K14" s="49"/>
      <c r="L14" s="48"/>
      <c r="M14" s="49"/>
      <c r="N14" s="48"/>
      <c r="O14" s="50"/>
      <c r="P14" s="21"/>
      <c r="Q14" s="21"/>
    </row>
    <row r="15" spans="1:17">
      <c r="B15" s="68"/>
      <c r="C15" s="26"/>
      <c r="D15" s="27"/>
      <c r="E15" s="27"/>
      <c r="F15" s="28"/>
      <c r="G15" s="60" t="str">
        <f t="shared" si="0"/>
        <v/>
      </c>
      <c r="H15" s="51"/>
      <c r="I15" s="51"/>
      <c r="J15" s="52"/>
      <c r="K15" s="53"/>
      <c r="L15" s="52"/>
      <c r="M15" s="53"/>
      <c r="N15" s="52"/>
      <c r="O15" s="54"/>
      <c r="P15" s="21"/>
      <c r="Q15" s="21"/>
    </row>
    <row r="16" spans="1:17">
      <c r="B16" s="68"/>
      <c r="C16" s="33"/>
      <c r="D16" s="27"/>
      <c r="E16" s="27"/>
      <c r="F16" s="28"/>
      <c r="G16" s="60" t="str">
        <f t="shared" si="0"/>
        <v/>
      </c>
      <c r="H16" s="51"/>
      <c r="I16" s="51"/>
      <c r="J16" s="52"/>
      <c r="K16" s="53"/>
      <c r="L16" s="52"/>
      <c r="M16" s="53"/>
      <c r="N16" s="52"/>
      <c r="O16" s="54"/>
      <c r="P16" s="21"/>
      <c r="Q16" s="21"/>
    </row>
    <row r="17" spans="2:17">
      <c r="B17" s="66"/>
      <c r="C17" s="26"/>
      <c r="D17" s="27"/>
      <c r="E17" s="27"/>
      <c r="F17" s="28"/>
      <c r="G17" s="60" t="str">
        <f t="shared" si="0"/>
        <v/>
      </c>
      <c r="H17" s="51"/>
      <c r="I17" s="51"/>
      <c r="J17" s="52"/>
      <c r="K17" s="53"/>
      <c r="L17" s="52"/>
      <c r="M17" s="53"/>
      <c r="N17" s="52"/>
      <c r="O17" s="54"/>
      <c r="P17" s="21"/>
      <c r="Q17" s="21"/>
    </row>
    <row r="18" spans="2:17">
      <c r="B18" s="66"/>
      <c r="C18" s="26"/>
      <c r="D18" s="27"/>
      <c r="E18" s="27"/>
      <c r="F18" s="28"/>
      <c r="G18" s="60" t="str">
        <f t="shared" si="0"/>
        <v/>
      </c>
      <c r="H18" s="51"/>
      <c r="I18" s="51"/>
      <c r="J18" s="52"/>
      <c r="K18" s="53"/>
      <c r="L18" s="52"/>
      <c r="M18" s="53"/>
      <c r="N18" s="52"/>
      <c r="O18" s="54"/>
      <c r="P18" s="21"/>
      <c r="Q18" s="21"/>
    </row>
    <row r="19" spans="2:17">
      <c r="B19" s="66"/>
      <c r="C19" s="26"/>
      <c r="D19" s="27"/>
      <c r="E19" s="27"/>
      <c r="F19" s="28"/>
      <c r="G19" s="60" t="str">
        <f t="shared" si="0"/>
        <v/>
      </c>
      <c r="H19" s="51"/>
      <c r="I19" s="51"/>
      <c r="J19" s="52"/>
      <c r="K19" s="53"/>
      <c r="L19" s="52"/>
      <c r="M19" s="53"/>
      <c r="N19" s="52"/>
      <c r="O19" s="54"/>
      <c r="P19" s="21"/>
      <c r="Q19" s="21"/>
    </row>
    <row r="20" spans="2:17">
      <c r="B20" s="66"/>
      <c r="C20" s="26"/>
      <c r="D20" s="27"/>
      <c r="E20" s="27"/>
      <c r="F20" s="28"/>
      <c r="G20" s="60" t="str">
        <f t="shared" si="0"/>
        <v/>
      </c>
      <c r="H20" s="51"/>
      <c r="I20" s="51"/>
      <c r="J20" s="52"/>
      <c r="K20" s="53"/>
      <c r="L20" s="52"/>
      <c r="M20" s="53"/>
      <c r="N20" s="52"/>
      <c r="O20" s="54"/>
      <c r="P20" s="21"/>
      <c r="Q20" s="21"/>
    </row>
    <row r="21" spans="2:17">
      <c r="B21" s="66"/>
      <c r="C21" s="26"/>
      <c r="D21" s="27"/>
      <c r="E21" s="27"/>
      <c r="F21" s="28"/>
      <c r="G21" s="60" t="str">
        <f t="shared" si="0"/>
        <v/>
      </c>
      <c r="H21" s="51"/>
      <c r="I21" s="51"/>
      <c r="J21" s="52"/>
      <c r="K21" s="53"/>
      <c r="L21" s="52"/>
      <c r="M21" s="53"/>
      <c r="N21" s="52"/>
      <c r="O21" s="54"/>
      <c r="P21" s="21"/>
      <c r="Q21" s="21"/>
    </row>
    <row r="22" spans="2:17">
      <c r="B22" s="67"/>
      <c r="C22" s="30"/>
      <c r="D22" s="31"/>
      <c r="E22" s="31"/>
      <c r="F22" s="32"/>
      <c r="G22" s="61"/>
      <c r="H22" s="55"/>
      <c r="I22" s="55"/>
      <c r="J22" s="56"/>
      <c r="K22" s="57"/>
      <c r="L22" s="56"/>
      <c r="M22" s="57"/>
      <c r="N22" s="56"/>
      <c r="O22" s="58"/>
      <c r="P22" s="21"/>
      <c r="Q22" s="21"/>
    </row>
    <row r="23" spans="2:17">
      <c r="B23" s="69" t="s">
        <v>15</v>
      </c>
      <c r="C23" s="26"/>
      <c r="D23" s="27"/>
      <c r="E23" s="27"/>
      <c r="F23" s="28"/>
      <c r="G23" s="60" t="str">
        <f t="shared" ref="G23:G29" si="1">IF(I23&gt;0,MAX(I23,I23*J23,I23*J23*L23,I23*J23*L23*N23),"")</f>
        <v/>
      </c>
      <c r="H23" s="51"/>
      <c r="I23" s="51"/>
      <c r="J23" s="52"/>
      <c r="K23" s="53"/>
      <c r="L23" s="52"/>
      <c r="M23" s="53"/>
      <c r="N23" s="52"/>
      <c r="O23" s="54"/>
      <c r="P23" s="21"/>
      <c r="Q23" s="21"/>
    </row>
    <row r="24" spans="2:17">
      <c r="B24" s="66"/>
      <c r="C24" s="26"/>
      <c r="D24" s="27"/>
      <c r="E24" s="27"/>
      <c r="F24" s="28"/>
      <c r="G24" s="60" t="str">
        <f t="shared" si="1"/>
        <v/>
      </c>
      <c r="H24" s="51"/>
      <c r="I24" s="51"/>
      <c r="J24" s="52"/>
      <c r="K24" s="53"/>
      <c r="L24" s="52"/>
      <c r="M24" s="53"/>
      <c r="N24" s="52"/>
      <c r="O24" s="54"/>
      <c r="P24" s="21"/>
      <c r="Q24" s="21"/>
    </row>
    <row r="25" spans="2:17">
      <c r="B25" s="66"/>
      <c r="C25" s="33"/>
      <c r="D25" s="27"/>
      <c r="E25" s="27"/>
      <c r="F25" s="28"/>
      <c r="G25" s="60" t="str">
        <f t="shared" si="1"/>
        <v/>
      </c>
      <c r="H25" s="51"/>
      <c r="I25" s="51"/>
      <c r="J25" s="52"/>
      <c r="K25" s="53"/>
      <c r="L25" s="52"/>
      <c r="M25" s="53"/>
      <c r="N25" s="52"/>
      <c r="O25" s="54"/>
      <c r="P25" s="21"/>
      <c r="Q25" s="21"/>
    </row>
    <row r="26" spans="2:17">
      <c r="B26" s="66"/>
      <c r="C26" s="26"/>
      <c r="D26" s="27"/>
      <c r="E26" s="27"/>
      <c r="F26" s="28"/>
      <c r="G26" s="60" t="str">
        <f t="shared" si="1"/>
        <v/>
      </c>
      <c r="H26" s="51"/>
      <c r="I26" s="51"/>
      <c r="J26" s="52"/>
      <c r="K26" s="53"/>
      <c r="L26" s="52"/>
      <c r="M26" s="53"/>
      <c r="N26" s="52"/>
      <c r="O26" s="54"/>
      <c r="P26" s="21"/>
      <c r="Q26" s="21"/>
    </row>
    <row r="27" spans="2:17">
      <c r="B27" s="66"/>
      <c r="C27" s="26"/>
      <c r="D27" s="27"/>
      <c r="E27" s="27"/>
      <c r="F27" s="28"/>
      <c r="G27" s="60" t="str">
        <f t="shared" si="1"/>
        <v/>
      </c>
      <c r="H27" s="51"/>
      <c r="I27" s="51"/>
      <c r="J27" s="52"/>
      <c r="K27" s="53"/>
      <c r="L27" s="52"/>
      <c r="M27" s="53"/>
      <c r="N27" s="52"/>
      <c r="O27" s="54"/>
      <c r="P27" s="21"/>
      <c r="Q27" s="21"/>
    </row>
    <row r="28" spans="2:17">
      <c r="B28" s="66"/>
      <c r="C28" s="26"/>
      <c r="D28" s="27"/>
      <c r="E28" s="27"/>
      <c r="F28" s="28"/>
      <c r="G28" s="60" t="str">
        <f t="shared" si="1"/>
        <v/>
      </c>
      <c r="H28" s="51"/>
      <c r="I28" s="51"/>
      <c r="J28" s="52"/>
      <c r="K28" s="53"/>
      <c r="L28" s="52"/>
      <c r="M28" s="53"/>
      <c r="N28" s="52"/>
      <c r="O28" s="54"/>
      <c r="P28" s="21"/>
      <c r="Q28" s="21"/>
    </row>
    <row r="29" spans="2:17">
      <c r="B29" s="66"/>
      <c r="C29" s="26"/>
      <c r="D29" s="27"/>
      <c r="E29" s="27"/>
      <c r="F29" s="28"/>
      <c r="G29" s="60" t="str">
        <f t="shared" si="1"/>
        <v/>
      </c>
      <c r="H29" s="51"/>
      <c r="I29" s="51"/>
      <c r="J29" s="52"/>
      <c r="K29" s="53"/>
      <c r="L29" s="52"/>
      <c r="M29" s="53"/>
      <c r="N29" s="52"/>
      <c r="O29" s="54"/>
      <c r="P29" s="21"/>
      <c r="Q29" s="21"/>
    </row>
    <row r="30" spans="2:17">
      <c r="B30" s="66"/>
      <c r="C30" s="26"/>
      <c r="D30" s="27"/>
      <c r="E30" s="27"/>
      <c r="F30" s="28"/>
      <c r="G30" s="60"/>
      <c r="H30" s="51"/>
      <c r="I30" s="51"/>
      <c r="J30" s="52"/>
      <c r="K30" s="53"/>
      <c r="L30" s="52"/>
      <c r="M30" s="53"/>
      <c r="N30" s="52"/>
      <c r="O30" s="54"/>
      <c r="P30" s="21"/>
      <c r="Q30" s="21"/>
    </row>
    <row r="31" spans="2:17" ht="15" customHeight="1">
      <c r="B31" s="88"/>
      <c r="C31" s="22"/>
      <c r="D31" s="23"/>
      <c r="E31" s="23"/>
      <c r="F31" s="24"/>
      <c r="G31" s="59" t="str">
        <f>IF(I31&gt;0,MAX(I31,I31*J31,I31*J31*L31,I31*J31*L31*N31),"")</f>
        <v/>
      </c>
      <c r="H31" s="47"/>
      <c r="I31" s="47"/>
      <c r="J31" s="48"/>
      <c r="K31" s="49"/>
      <c r="L31" s="48"/>
      <c r="M31" s="49"/>
      <c r="N31" s="48"/>
      <c r="O31" s="50"/>
      <c r="P31" s="21"/>
      <c r="Q31" s="21"/>
    </row>
    <row r="32" spans="2:17">
      <c r="B32" s="89"/>
      <c r="C32" s="26"/>
      <c r="D32" s="27"/>
      <c r="E32" s="27"/>
      <c r="F32" s="28"/>
      <c r="G32" s="60" t="str">
        <f>IF(I32&gt;0,MAX(I32,I32*J32,I32*J32*L32,I32*J32*L32*N32),"")</f>
        <v/>
      </c>
      <c r="H32" s="51"/>
      <c r="I32" s="51"/>
      <c r="J32" s="52"/>
      <c r="K32" s="53"/>
      <c r="L32" s="52"/>
      <c r="M32" s="53"/>
      <c r="N32" s="52"/>
      <c r="O32" s="54"/>
      <c r="P32" s="21"/>
      <c r="Q32" s="21"/>
    </row>
    <row r="33" spans="2:17">
      <c r="B33" s="89"/>
      <c r="C33" s="26"/>
      <c r="D33" s="27"/>
      <c r="E33" s="27"/>
      <c r="F33" s="28"/>
      <c r="G33" s="60" t="str">
        <f>IF(I33&gt;0,MAX(I33,I33*J33,I33*J33*L33,I33*J33*L33*N33),"")</f>
        <v/>
      </c>
      <c r="H33" s="51"/>
      <c r="I33" s="51"/>
      <c r="J33" s="52"/>
      <c r="K33" s="53"/>
      <c r="L33" s="52"/>
      <c r="M33" s="53"/>
      <c r="N33" s="52"/>
      <c r="O33" s="54"/>
      <c r="P33" s="21"/>
      <c r="Q33" s="21"/>
    </row>
    <row r="34" spans="2:17">
      <c r="B34" s="89"/>
      <c r="C34" s="26"/>
      <c r="D34" s="27"/>
      <c r="E34" s="27"/>
      <c r="F34" s="28"/>
      <c r="G34" s="60" t="str">
        <f>IF(I34&gt;0,MAX(I34,I34*J34,I34*J34*L34,I34*J34*L34*N34),"")</f>
        <v/>
      </c>
      <c r="H34" s="51"/>
      <c r="I34" s="51"/>
      <c r="J34" s="52"/>
      <c r="K34" s="53"/>
      <c r="L34" s="52"/>
      <c r="M34" s="53"/>
      <c r="N34" s="52"/>
      <c r="O34" s="54"/>
      <c r="P34" s="21"/>
      <c r="Q34" s="21"/>
    </row>
    <row r="35" spans="2:17">
      <c r="B35" s="25"/>
      <c r="C35" s="26"/>
      <c r="D35" s="27"/>
      <c r="E35" s="27"/>
      <c r="F35" s="28"/>
      <c r="G35" s="60" t="str">
        <f>IF(I35&gt;0,MAX(I35,I35*J35,I35*J35*L35,I35*J35*L35*N35),"")</f>
        <v/>
      </c>
      <c r="H35" s="51"/>
      <c r="I35" s="51"/>
      <c r="J35" s="52"/>
      <c r="K35" s="53"/>
      <c r="L35" s="52"/>
      <c r="M35" s="53"/>
      <c r="N35" s="52"/>
      <c r="O35" s="54"/>
      <c r="P35" s="21"/>
      <c r="Q35" s="21"/>
    </row>
    <row r="36" spans="2:17">
      <c r="B36" s="29"/>
      <c r="C36" s="30"/>
      <c r="D36" s="31"/>
      <c r="E36" s="31"/>
      <c r="F36" s="32"/>
      <c r="G36" s="61"/>
      <c r="H36" s="55"/>
      <c r="I36" s="55"/>
      <c r="J36" s="56"/>
      <c r="K36" s="57"/>
      <c r="L36" s="56"/>
      <c r="M36" s="57"/>
      <c r="N36" s="56"/>
      <c r="O36" s="58"/>
      <c r="P36" s="21"/>
      <c r="Q36" s="21"/>
    </row>
    <row r="37" spans="2:17">
      <c r="B37" s="45"/>
      <c r="C37" s="44"/>
      <c r="D37" s="27"/>
      <c r="E37" s="27"/>
      <c r="F37" s="28"/>
      <c r="G37" s="60" t="str">
        <f>IF(I37&gt;0,MAX(I37,I37*J37,I37*J37*L37,I37*J37*L37*N37),"")</f>
        <v/>
      </c>
      <c r="H37" s="51"/>
      <c r="I37" s="51"/>
      <c r="J37" s="52"/>
      <c r="K37" s="53"/>
      <c r="L37" s="52"/>
      <c r="M37" s="53"/>
      <c r="N37" s="52"/>
      <c r="O37" s="54"/>
      <c r="P37" s="21"/>
      <c r="Q37" s="21"/>
    </row>
    <row r="38" spans="2:17">
      <c r="B38" s="43"/>
      <c r="C38" s="44"/>
      <c r="D38" s="27"/>
      <c r="E38" s="27"/>
      <c r="F38" s="28"/>
      <c r="G38" s="60" t="str">
        <f>IF(I38&gt;0,MAX(I38,I38*J38,I38*J38*L38,I38*J38*L38*N38),"")</f>
        <v/>
      </c>
      <c r="H38" s="51"/>
      <c r="I38" s="51"/>
      <c r="J38" s="52"/>
      <c r="K38" s="53"/>
      <c r="L38" s="52"/>
      <c r="M38" s="53"/>
      <c r="N38" s="52"/>
      <c r="O38" s="54"/>
      <c r="P38" s="21"/>
      <c r="Q38" s="21"/>
    </row>
    <row r="39" spans="2:17">
      <c r="B39" s="43"/>
      <c r="C39" s="44"/>
      <c r="D39" s="27"/>
      <c r="E39" s="27"/>
      <c r="F39" s="28"/>
      <c r="G39" s="60" t="str">
        <f>IF(I39&gt;0,MAX(I39,I39*J39,I39*J39*L39,I39*J39*L39*N39),"")</f>
        <v/>
      </c>
      <c r="H39" s="51"/>
      <c r="I39" s="51"/>
      <c r="J39" s="52"/>
      <c r="K39" s="53"/>
      <c r="L39" s="52"/>
      <c r="M39" s="53"/>
      <c r="N39" s="52"/>
      <c r="O39" s="54"/>
      <c r="P39" s="21"/>
      <c r="Q39" s="21"/>
    </row>
    <row r="40" spans="2:17">
      <c r="B40" s="43"/>
      <c r="C40" s="44"/>
      <c r="D40" s="27"/>
      <c r="E40" s="27"/>
      <c r="F40" s="28"/>
      <c r="G40" s="60" t="str">
        <f>IF(I40&gt;0,MAX(I40,I40*J40,I40*J40*L40,I40*J40*L40*N40),"")</f>
        <v/>
      </c>
      <c r="H40" s="51"/>
      <c r="I40" s="51"/>
      <c r="J40" s="52"/>
      <c r="K40" s="53"/>
      <c r="L40" s="52"/>
      <c r="M40" s="53"/>
      <c r="N40" s="52"/>
      <c r="O40" s="54"/>
      <c r="P40" s="21"/>
      <c r="Q40" s="21"/>
    </row>
    <row r="41" spans="2:17">
      <c r="B41" s="43"/>
      <c r="C41" s="44"/>
      <c r="D41" s="27"/>
      <c r="E41" s="27"/>
      <c r="F41" s="28"/>
      <c r="G41" s="60" t="str">
        <f>IF(I41&gt;0,MAX(I41,I41*J41,I41*J41*L41,I41*J41*L41*N41),"")</f>
        <v/>
      </c>
      <c r="H41" s="51"/>
      <c r="I41" s="51"/>
      <c r="J41" s="52"/>
      <c r="K41" s="53"/>
      <c r="L41" s="52"/>
      <c r="M41" s="53"/>
      <c r="N41" s="52"/>
      <c r="O41" s="54"/>
      <c r="P41" s="21"/>
      <c r="Q41" s="21"/>
    </row>
    <row r="42" spans="2:17">
      <c r="B42" s="46"/>
      <c r="C42" s="42"/>
      <c r="D42" s="31"/>
      <c r="E42" s="31"/>
      <c r="F42" s="32"/>
      <c r="G42" s="61"/>
      <c r="H42" s="55"/>
      <c r="I42" s="55"/>
      <c r="J42" s="56"/>
      <c r="K42" s="57"/>
      <c r="L42" s="56"/>
      <c r="M42" s="57"/>
      <c r="N42" s="56"/>
      <c r="O42" s="58"/>
      <c r="P42" s="21"/>
      <c r="Q42" s="21"/>
    </row>
    <row r="43" spans="2:17">
      <c r="B43" s="63"/>
      <c r="C43" s="34"/>
      <c r="D43" s="35"/>
      <c r="E43" s="35"/>
      <c r="F43" s="36">
        <f>SUM(F7:F42)</f>
        <v>0</v>
      </c>
      <c r="G43" s="41">
        <f>SUM(G7:G42)</f>
        <v>0</v>
      </c>
      <c r="H43" s="37"/>
      <c r="I43" s="37"/>
      <c r="J43" s="38"/>
      <c r="K43" s="39"/>
      <c r="L43" s="38"/>
      <c r="M43" s="39"/>
      <c r="N43" s="38"/>
      <c r="O43" s="40"/>
      <c r="P43" s="21"/>
    </row>
    <row r="44" spans="2:17">
      <c r="D44" s="2"/>
      <c r="E44" s="2"/>
      <c r="F44" s="3"/>
      <c r="G44" s="3"/>
      <c r="H44" s="4"/>
      <c r="I44" s="4"/>
      <c r="N44" s="5"/>
      <c r="O44" s="6"/>
    </row>
    <row r="45" spans="2:17">
      <c r="D45" s="2"/>
      <c r="E45" s="2"/>
      <c r="F45" s="3"/>
      <c r="G45" s="3"/>
      <c r="H45" s="4"/>
      <c r="I45" s="4"/>
      <c r="N45" s="5"/>
      <c r="O45" s="6"/>
    </row>
  </sheetData>
  <mergeCells count="7">
    <mergeCell ref="B31:B34"/>
    <mergeCell ref="I2:O2"/>
    <mergeCell ref="I3:O3"/>
    <mergeCell ref="J5:K5"/>
    <mergeCell ref="L5:M5"/>
    <mergeCell ref="N5:O5"/>
    <mergeCell ref="H5:H6"/>
  </mergeCells>
  <phoneticPr fontId="2"/>
  <dataValidations count="1">
    <dataValidation allowBlank="1" showErrorMessage="1" promptTitle="科目" prompt="技術者給、賃金、旅費、謝金、需用費、役務費、委託料、使用料及び賃借料" sqref="C5:C45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8" scale="98" orientation="landscape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2B04C-33F1-4BBE-A9CB-BB0B627C94EC}">
  <sheetPr>
    <tabColor rgb="FFFF0000"/>
  </sheetPr>
  <dimension ref="A1:Q34"/>
  <sheetViews>
    <sheetView showGridLines="0" tabSelected="1" view="pageBreakPreview" zoomScaleNormal="100" zoomScaleSheetLayoutView="100" workbookViewId="0">
      <selection activeCell="H5" sqref="H5:H6"/>
    </sheetView>
  </sheetViews>
  <sheetFormatPr defaultColWidth="9" defaultRowHeight="13.2"/>
  <cols>
    <col min="1" max="1" width="1.44140625" style="1" customWidth="1"/>
    <col min="2" max="2" width="16.6640625" style="2" bestFit="1" customWidth="1"/>
    <col min="3" max="3" width="17.109375" style="2" customWidth="1"/>
    <col min="4" max="4" width="13.109375" style="3" customWidth="1"/>
    <col min="5" max="5" width="33.33203125" style="4" customWidth="1"/>
    <col min="6" max="6" width="11.33203125" style="5" customWidth="1"/>
    <col min="7" max="7" width="11.33203125" style="5" bestFit="1" customWidth="1"/>
    <col min="8" max="8" width="11.33203125" style="5" customWidth="1"/>
    <col min="9" max="9" width="10.88671875" style="6" customWidth="1"/>
    <col min="10" max="10" width="6.88671875" style="5" bestFit="1" customWidth="1"/>
    <col min="11" max="11" width="6.44140625" style="6" bestFit="1" customWidth="1"/>
    <col min="12" max="12" width="2.44140625" style="5" bestFit="1" customWidth="1"/>
    <col min="13" max="13" width="5.33203125" style="6" bestFit="1" customWidth="1"/>
    <col min="14" max="14" width="2.44140625" style="1" bestFit="1" customWidth="1"/>
    <col min="15" max="15" width="5.33203125" style="1" bestFit="1" customWidth="1"/>
    <col min="16" max="16384" width="9" style="1"/>
  </cols>
  <sheetData>
    <row r="1" spans="1:17" ht="6.75" customHeight="1"/>
    <row r="2" spans="1:17" ht="12.75" customHeight="1">
      <c r="A2" s="2"/>
      <c r="B2" s="2" t="s">
        <v>37</v>
      </c>
      <c r="I2" s="90" t="s">
        <v>0</v>
      </c>
      <c r="J2" s="90"/>
      <c r="K2" s="90"/>
      <c r="L2" s="90"/>
      <c r="M2" s="90"/>
      <c r="N2" s="90"/>
      <c r="O2" s="90"/>
    </row>
    <row r="3" spans="1:17" ht="12.75" customHeight="1">
      <c r="A3" s="2"/>
      <c r="B3" s="2" t="s">
        <v>67</v>
      </c>
      <c r="I3" s="102" t="s">
        <v>16</v>
      </c>
      <c r="J3" s="102"/>
      <c r="K3" s="102"/>
      <c r="L3" s="102"/>
      <c r="M3" s="102"/>
      <c r="N3" s="102"/>
      <c r="O3" s="102"/>
    </row>
    <row r="4" spans="1:17" ht="12.75" customHeight="1">
      <c r="A4" s="2"/>
      <c r="I4" s="62"/>
      <c r="J4" s="62"/>
      <c r="K4" s="62"/>
      <c r="L4" s="62"/>
      <c r="M4" s="62"/>
      <c r="N4" s="62"/>
      <c r="O4" s="62"/>
    </row>
    <row r="5" spans="1:17">
      <c r="B5" s="7"/>
      <c r="C5" s="8"/>
      <c r="D5" s="9"/>
      <c r="E5" s="9"/>
      <c r="F5" s="11"/>
      <c r="G5" s="10"/>
      <c r="H5" s="10"/>
      <c r="I5" s="12" t="s">
        <v>2</v>
      </c>
      <c r="J5" s="92" t="s">
        <v>3</v>
      </c>
      <c r="K5" s="93"/>
      <c r="L5" s="92" t="s">
        <v>4</v>
      </c>
      <c r="M5" s="93"/>
      <c r="N5" s="92" t="s">
        <v>5</v>
      </c>
      <c r="O5" s="94"/>
    </row>
    <row r="6" spans="1:17">
      <c r="B6" s="13" t="s">
        <v>6</v>
      </c>
      <c r="C6" s="14" t="s">
        <v>7</v>
      </c>
      <c r="D6" s="15" t="s">
        <v>8</v>
      </c>
      <c r="E6" s="15" t="s">
        <v>9</v>
      </c>
      <c r="F6" s="16" t="s">
        <v>17</v>
      </c>
      <c r="G6" s="71" t="s">
        <v>10</v>
      </c>
      <c r="H6" s="71" t="s">
        <v>69</v>
      </c>
      <c r="I6" s="17" t="s">
        <v>11</v>
      </c>
      <c r="J6" s="18"/>
      <c r="K6" s="19" t="s">
        <v>12</v>
      </c>
      <c r="L6" s="18"/>
      <c r="M6" s="19" t="s">
        <v>12</v>
      </c>
      <c r="N6" s="18"/>
      <c r="O6" s="20" t="s">
        <v>12</v>
      </c>
      <c r="P6" s="21"/>
      <c r="Q6" s="21"/>
    </row>
    <row r="7" spans="1:17">
      <c r="B7" s="100" t="s">
        <v>38</v>
      </c>
      <c r="C7" s="22" t="s">
        <v>18</v>
      </c>
      <c r="D7" s="23"/>
      <c r="E7" s="23"/>
      <c r="F7" s="24">
        <f>G7-H7</f>
        <v>405000</v>
      </c>
      <c r="G7" s="59">
        <f>IF(I7&gt;0,MAX(I7,I7*J7,I7*J7*L7,I7*J7*L7*N7),"")</f>
        <v>450000</v>
      </c>
      <c r="H7" s="80">
        <f>G7*0.1</f>
        <v>45000</v>
      </c>
      <c r="I7" s="47">
        <v>3000</v>
      </c>
      <c r="J7" s="48">
        <v>50</v>
      </c>
      <c r="K7" s="49" t="s">
        <v>19</v>
      </c>
      <c r="L7" s="48">
        <v>3</v>
      </c>
      <c r="M7" s="49" t="s">
        <v>20</v>
      </c>
      <c r="N7" s="48"/>
      <c r="O7" s="50"/>
      <c r="P7" s="21"/>
      <c r="Q7" s="21"/>
    </row>
    <row r="8" spans="1:17">
      <c r="B8" s="101"/>
      <c r="C8" s="26"/>
      <c r="D8" s="27"/>
      <c r="E8" s="27"/>
      <c r="F8" s="28"/>
      <c r="G8" s="59"/>
      <c r="H8" s="81"/>
      <c r="I8" s="51"/>
      <c r="J8" s="52"/>
      <c r="K8" s="53"/>
      <c r="L8" s="52"/>
      <c r="M8" s="53"/>
      <c r="N8" s="52"/>
      <c r="O8" s="54"/>
      <c r="P8" s="21"/>
      <c r="Q8" s="21"/>
    </row>
    <row r="9" spans="1:17">
      <c r="B9" s="103" t="s">
        <v>56</v>
      </c>
      <c r="C9" s="26" t="s">
        <v>21</v>
      </c>
      <c r="D9" s="27"/>
      <c r="E9" s="27" t="s">
        <v>41</v>
      </c>
      <c r="F9" s="28">
        <f t="shared" ref="F9:F30" si="0">G9-H9</f>
        <v>18000</v>
      </c>
      <c r="G9" s="59">
        <f t="shared" ref="G9" si="1">IF(I9&gt;0,MAX(I9,I9*J9,I9*J9*L9,I9*J9*L9*N9),"")</f>
        <v>20000</v>
      </c>
      <c r="H9" s="81">
        <f t="shared" ref="H9:H30" si="2">G9*0.1</f>
        <v>2000</v>
      </c>
      <c r="I9" s="51">
        <v>10000</v>
      </c>
      <c r="J9" s="52">
        <v>1</v>
      </c>
      <c r="K9" s="53" t="s">
        <v>20</v>
      </c>
      <c r="L9" s="52">
        <v>2</v>
      </c>
      <c r="M9" s="53" t="s">
        <v>22</v>
      </c>
      <c r="N9" s="52"/>
      <c r="O9" s="54"/>
      <c r="P9" s="21"/>
      <c r="Q9" s="21"/>
    </row>
    <row r="10" spans="1:17">
      <c r="B10" s="103"/>
      <c r="C10" s="26" t="s">
        <v>23</v>
      </c>
      <c r="D10" s="27"/>
      <c r="E10" s="27" t="s">
        <v>43</v>
      </c>
      <c r="F10" s="28">
        <f t="shared" si="0"/>
        <v>9000</v>
      </c>
      <c r="G10" s="59">
        <f t="shared" ref="G10:G19" si="3">IF(I10&gt;0,MAX(I10,I10*J10,I10*J10*L10,I10*J10*L10*N10),"")</f>
        <v>10000</v>
      </c>
      <c r="H10" s="81">
        <f t="shared" si="2"/>
        <v>1000</v>
      </c>
      <c r="I10" s="51">
        <v>5000</v>
      </c>
      <c r="J10" s="52">
        <v>1</v>
      </c>
      <c r="K10" s="53" t="s">
        <v>20</v>
      </c>
      <c r="L10" s="52">
        <v>2</v>
      </c>
      <c r="M10" s="53" t="s">
        <v>22</v>
      </c>
      <c r="N10" s="52"/>
      <c r="O10" s="54"/>
      <c r="P10" s="21"/>
      <c r="Q10" s="21"/>
    </row>
    <row r="11" spans="1:17">
      <c r="B11" s="103"/>
      <c r="C11" s="26" t="s">
        <v>24</v>
      </c>
      <c r="D11" s="27" t="s">
        <v>25</v>
      </c>
      <c r="E11" s="27" t="s">
        <v>44</v>
      </c>
      <c r="F11" s="28">
        <f t="shared" si="0"/>
        <v>1800</v>
      </c>
      <c r="G11" s="59">
        <f t="shared" si="3"/>
        <v>2000</v>
      </c>
      <c r="H11" s="81">
        <f t="shared" si="2"/>
        <v>200</v>
      </c>
      <c r="I11" s="51">
        <v>10</v>
      </c>
      <c r="J11" s="52">
        <v>20</v>
      </c>
      <c r="K11" s="53" t="s">
        <v>26</v>
      </c>
      <c r="L11" s="52">
        <v>5</v>
      </c>
      <c r="M11" s="53" t="s">
        <v>27</v>
      </c>
      <c r="N11" s="52">
        <v>2</v>
      </c>
      <c r="O11" s="54" t="s">
        <v>22</v>
      </c>
      <c r="P11" s="21"/>
      <c r="Q11" s="21"/>
    </row>
    <row r="12" spans="1:17">
      <c r="B12" s="103"/>
      <c r="C12" s="26" t="s">
        <v>28</v>
      </c>
      <c r="D12" s="27"/>
      <c r="E12" s="27" t="s">
        <v>29</v>
      </c>
      <c r="F12" s="28">
        <f t="shared" si="0"/>
        <v>90000</v>
      </c>
      <c r="G12" s="59">
        <f t="shared" si="3"/>
        <v>100000</v>
      </c>
      <c r="H12" s="81">
        <f t="shared" si="2"/>
        <v>10000</v>
      </c>
      <c r="I12" s="51">
        <v>50000</v>
      </c>
      <c r="J12" s="52">
        <v>2</v>
      </c>
      <c r="K12" s="53" t="s">
        <v>22</v>
      </c>
      <c r="L12" s="52"/>
      <c r="M12" s="53"/>
      <c r="N12" s="52"/>
      <c r="O12" s="54"/>
      <c r="P12" s="21"/>
      <c r="Q12" s="21"/>
    </row>
    <row r="13" spans="1:17">
      <c r="B13" s="78"/>
      <c r="C13" s="75"/>
      <c r="D13" s="76"/>
      <c r="E13" s="76"/>
      <c r="F13" s="77"/>
      <c r="G13" s="74" t="str">
        <f t="shared" si="3"/>
        <v/>
      </c>
      <c r="H13" s="82"/>
      <c r="I13" s="55"/>
      <c r="J13" s="56"/>
      <c r="K13" s="57"/>
      <c r="L13" s="56"/>
      <c r="M13" s="57"/>
      <c r="N13" s="56"/>
      <c r="O13" s="58"/>
      <c r="P13" s="21"/>
      <c r="Q13" s="21"/>
    </row>
    <row r="14" spans="1:17">
      <c r="B14" s="97" t="s">
        <v>42</v>
      </c>
      <c r="C14" s="26" t="s">
        <v>30</v>
      </c>
      <c r="D14" s="79" t="s">
        <v>58</v>
      </c>
      <c r="E14" s="27" t="s">
        <v>59</v>
      </c>
      <c r="F14" s="28">
        <f t="shared" si="0"/>
        <v>1728000</v>
      </c>
      <c r="G14" s="60">
        <f t="shared" si="3"/>
        <v>1920000</v>
      </c>
      <c r="H14" s="81">
        <f t="shared" si="2"/>
        <v>192000</v>
      </c>
      <c r="I14" s="51">
        <v>1600</v>
      </c>
      <c r="J14" s="52">
        <v>20</v>
      </c>
      <c r="K14" s="53" t="s">
        <v>52</v>
      </c>
      <c r="L14" s="52">
        <v>60</v>
      </c>
      <c r="M14" s="53" t="s">
        <v>48</v>
      </c>
      <c r="N14" s="52">
        <v>1</v>
      </c>
      <c r="O14" s="54" t="s">
        <v>54</v>
      </c>
      <c r="P14" s="21"/>
      <c r="Q14" s="21"/>
    </row>
    <row r="15" spans="1:17">
      <c r="B15" s="99"/>
      <c r="C15" s="30"/>
      <c r="D15" s="31"/>
      <c r="E15" s="31"/>
      <c r="F15" s="32"/>
      <c r="G15" s="59" t="str">
        <f t="shared" si="3"/>
        <v/>
      </c>
      <c r="H15" s="81"/>
      <c r="I15" s="55"/>
      <c r="J15" s="56"/>
      <c r="K15" s="57"/>
      <c r="L15" s="56"/>
      <c r="M15" s="57"/>
      <c r="N15" s="56"/>
      <c r="O15" s="58"/>
      <c r="P15" s="21"/>
      <c r="Q15" s="21"/>
    </row>
    <row r="16" spans="1:17" ht="15" customHeight="1">
      <c r="B16" s="88" t="s">
        <v>39</v>
      </c>
      <c r="C16" s="22" t="s">
        <v>18</v>
      </c>
      <c r="D16" s="23"/>
      <c r="E16" s="23"/>
      <c r="F16" s="24">
        <f t="shared" si="0"/>
        <v>324000</v>
      </c>
      <c r="G16" s="59">
        <f t="shared" si="3"/>
        <v>360000</v>
      </c>
      <c r="H16" s="80">
        <f t="shared" si="2"/>
        <v>36000</v>
      </c>
      <c r="I16" s="47">
        <v>3000</v>
      </c>
      <c r="J16" s="48">
        <v>40</v>
      </c>
      <c r="K16" s="49" t="s">
        <v>19</v>
      </c>
      <c r="L16" s="48">
        <v>3</v>
      </c>
      <c r="M16" s="49" t="s">
        <v>20</v>
      </c>
      <c r="N16" s="48"/>
      <c r="O16" s="50"/>
      <c r="P16" s="21"/>
      <c r="Q16" s="21"/>
    </row>
    <row r="17" spans="2:17">
      <c r="B17" s="89"/>
      <c r="C17" s="26" t="s">
        <v>21</v>
      </c>
      <c r="D17" s="27"/>
      <c r="E17" s="27" t="s">
        <v>60</v>
      </c>
      <c r="F17" s="28">
        <f t="shared" si="0"/>
        <v>9000</v>
      </c>
      <c r="G17" s="59">
        <f t="shared" si="3"/>
        <v>10000</v>
      </c>
      <c r="H17" s="81">
        <f t="shared" si="2"/>
        <v>1000</v>
      </c>
      <c r="I17" s="51">
        <v>10000</v>
      </c>
      <c r="J17" s="52">
        <v>1</v>
      </c>
      <c r="K17" s="53" t="s">
        <v>20</v>
      </c>
      <c r="L17" s="52">
        <v>1</v>
      </c>
      <c r="M17" s="53" t="s">
        <v>22</v>
      </c>
      <c r="N17" s="52"/>
      <c r="O17" s="54"/>
      <c r="P17" s="21"/>
      <c r="Q17" s="21"/>
    </row>
    <row r="18" spans="2:17" ht="13.5" customHeight="1">
      <c r="B18" s="89" t="s">
        <v>64</v>
      </c>
      <c r="C18" s="26" t="s">
        <v>23</v>
      </c>
      <c r="D18" s="27"/>
      <c r="E18" s="27" t="s">
        <v>61</v>
      </c>
      <c r="F18" s="28">
        <f t="shared" si="0"/>
        <v>45000</v>
      </c>
      <c r="G18" s="59">
        <f t="shared" si="3"/>
        <v>50000</v>
      </c>
      <c r="H18" s="81">
        <f t="shared" si="2"/>
        <v>5000</v>
      </c>
      <c r="I18" s="51">
        <v>50000</v>
      </c>
      <c r="J18" s="52">
        <v>1</v>
      </c>
      <c r="K18" s="53" t="s">
        <v>22</v>
      </c>
      <c r="L18" s="52"/>
      <c r="M18" s="53"/>
      <c r="N18" s="52"/>
      <c r="O18" s="54"/>
      <c r="P18" s="21"/>
      <c r="Q18" s="21"/>
    </row>
    <row r="19" spans="2:17">
      <c r="B19" s="89"/>
      <c r="C19" s="26" t="s">
        <v>45</v>
      </c>
      <c r="D19" s="27"/>
      <c r="E19" s="79" t="s">
        <v>55</v>
      </c>
      <c r="F19" s="28">
        <f t="shared" si="0"/>
        <v>405000</v>
      </c>
      <c r="G19" s="59">
        <f t="shared" si="3"/>
        <v>450000</v>
      </c>
      <c r="H19" s="81">
        <f t="shared" si="2"/>
        <v>45000</v>
      </c>
      <c r="I19" s="51">
        <v>450000</v>
      </c>
      <c r="J19" s="52">
        <v>1</v>
      </c>
      <c r="K19" s="53" t="s">
        <v>46</v>
      </c>
      <c r="L19" s="52"/>
      <c r="M19" s="53"/>
      <c r="N19" s="52"/>
      <c r="O19" s="54"/>
      <c r="P19" s="21"/>
      <c r="Q19" s="21"/>
    </row>
    <row r="20" spans="2:17">
      <c r="B20" s="84"/>
      <c r="C20" s="75"/>
      <c r="D20" s="76"/>
      <c r="E20" s="76"/>
      <c r="F20" s="77"/>
      <c r="G20" s="74" t="str">
        <f t="shared" ref="G20:G31" si="4">IF(I20&gt;0,MAX(I20,I20*J20,I20*J20*L20,I20*J20*L20*N20),"")</f>
        <v/>
      </c>
      <c r="H20" s="82"/>
      <c r="I20" s="55"/>
      <c r="J20" s="56"/>
      <c r="K20" s="57"/>
      <c r="L20" s="56"/>
      <c r="M20" s="57"/>
      <c r="N20" s="56"/>
      <c r="O20" s="58"/>
      <c r="P20" s="21"/>
      <c r="Q20" s="21"/>
    </row>
    <row r="21" spans="2:17" ht="15" customHeight="1">
      <c r="B21" s="97" t="s">
        <v>63</v>
      </c>
      <c r="C21" s="85" t="s">
        <v>33</v>
      </c>
      <c r="D21" s="86"/>
      <c r="E21" s="86"/>
      <c r="F21" s="87">
        <f t="shared" si="0"/>
        <v>216000</v>
      </c>
      <c r="G21" s="74">
        <f t="shared" si="4"/>
        <v>240000</v>
      </c>
      <c r="H21" s="80">
        <f t="shared" si="2"/>
        <v>24000</v>
      </c>
      <c r="I21" s="47">
        <v>3000</v>
      </c>
      <c r="J21" s="48">
        <v>40</v>
      </c>
      <c r="K21" s="49" t="s">
        <v>19</v>
      </c>
      <c r="L21" s="48">
        <v>2</v>
      </c>
      <c r="M21" s="49" t="s">
        <v>20</v>
      </c>
      <c r="N21" s="48"/>
      <c r="O21" s="50"/>
      <c r="P21" s="21"/>
      <c r="Q21" s="21"/>
    </row>
    <row r="22" spans="2:17">
      <c r="B22" s="98"/>
      <c r="C22" s="26" t="s">
        <v>21</v>
      </c>
      <c r="D22" s="27"/>
      <c r="E22" s="27" t="s">
        <v>51</v>
      </c>
      <c r="F22" s="28">
        <f t="shared" si="0"/>
        <v>18000</v>
      </c>
      <c r="G22" s="74">
        <f t="shared" si="4"/>
        <v>20000</v>
      </c>
      <c r="H22" s="81">
        <f t="shared" si="2"/>
        <v>2000</v>
      </c>
      <c r="I22" s="51">
        <v>10000</v>
      </c>
      <c r="J22" s="52">
        <v>2</v>
      </c>
      <c r="K22" s="53" t="s">
        <v>54</v>
      </c>
      <c r="L22" s="52"/>
      <c r="M22" s="53"/>
      <c r="N22" s="52"/>
      <c r="O22" s="54"/>
      <c r="P22" s="21"/>
      <c r="Q22" s="21"/>
    </row>
    <row r="23" spans="2:17">
      <c r="B23" s="98"/>
      <c r="C23" s="26" t="s">
        <v>23</v>
      </c>
      <c r="D23" s="27"/>
      <c r="E23" s="27" t="s">
        <v>53</v>
      </c>
      <c r="F23" s="28">
        <f>G23-H23</f>
        <v>18000</v>
      </c>
      <c r="G23" s="74">
        <f>IF(I23&gt;0,MAX(I23,I23*J23,I23*J23*L23,I23*J23*L23*N23),"")</f>
        <v>20000</v>
      </c>
      <c r="H23" s="81">
        <f>G23*0.1</f>
        <v>2000</v>
      </c>
      <c r="I23" s="51">
        <v>10000</v>
      </c>
      <c r="J23" s="52">
        <v>2</v>
      </c>
      <c r="K23" s="53" t="s">
        <v>20</v>
      </c>
      <c r="L23" s="52"/>
      <c r="M23" s="53"/>
      <c r="N23" s="52"/>
      <c r="O23" s="54"/>
      <c r="P23" s="21"/>
      <c r="Q23" s="21"/>
    </row>
    <row r="24" spans="2:17">
      <c r="B24" s="98"/>
      <c r="C24" s="26" t="s">
        <v>57</v>
      </c>
      <c r="D24" s="27"/>
      <c r="E24" s="27" t="s">
        <v>66</v>
      </c>
      <c r="F24" s="28">
        <f t="shared" ref="F24:F26" si="5">G24-H24</f>
        <v>900000</v>
      </c>
      <c r="G24" s="74">
        <f t="shared" si="4"/>
        <v>1000000</v>
      </c>
      <c r="H24" s="81">
        <f t="shared" ref="H24" si="6">G24*0.1</f>
        <v>100000</v>
      </c>
      <c r="I24" s="51">
        <v>1000000</v>
      </c>
      <c r="J24" s="52">
        <v>1</v>
      </c>
      <c r="K24" s="53" t="s">
        <v>22</v>
      </c>
      <c r="L24" s="52"/>
      <c r="M24" s="53"/>
      <c r="N24" s="52"/>
      <c r="O24" s="54"/>
      <c r="P24" s="21"/>
      <c r="Q24" s="21"/>
    </row>
    <row r="25" spans="2:17">
      <c r="B25" s="98"/>
      <c r="C25" s="26" t="s">
        <v>50</v>
      </c>
      <c r="D25" s="27"/>
      <c r="E25" s="27" t="s">
        <v>65</v>
      </c>
      <c r="F25" s="28">
        <f t="shared" ref="F25" si="7">G25-H25</f>
        <v>180000</v>
      </c>
      <c r="G25" s="74">
        <f t="shared" ref="G25" si="8">IF(I25&gt;0,MAX(I25,I25*J25,I25*J25*L25,I25*J25*L25*N25),"")</f>
        <v>200000</v>
      </c>
      <c r="H25" s="81">
        <f t="shared" ref="H25" si="9">G25*0.1</f>
        <v>20000</v>
      </c>
      <c r="I25" s="51">
        <v>200000</v>
      </c>
      <c r="J25" s="52">
        <v>1</v>
      </c>
      <c r="K25" s="53" t="s">
        <v>22</v>
      </c>
      <c r="L25" s="52"/>
      <c r="M25" s="53"/>
      <c r="N25" s="52"/>
      <c r="O25" s="54"/>
      <c r="P25" s="21"/>
      <c r="Q25" s="21"/>
    </row>
    <row r="26" spans="2:17">
      <c r="B26" s="98"/>
      <c r="C26" s="26" t="s">
        <v>28</v>
      </c>
      <c r="D26" s="27"/>
      <c r="E26" s="79" t="s">
        <v>62</v>
      </c>
      <c r="F26" s="28">
        <f t="shared" si="5"/>
        <v>270000</v>
      </c>
      <c r="G26" s="74">
        <f t="shared" si="4"/>
        <v>300000</v>
      </c>
      <c r="H26" s="81">
        <f t="shared" si="2"/>
        <v>30000</v>
      </c>
      <c r="I26" s="51">
        <v>10000</v>
      </c>
      <c r="J26" s="52">
        <v>1</v>
      </c>
      <c r="K26" s="53" t="s">
        <v>47</v>
      </c>
      <c r="L26" s="52">
        <v>30</v>
      </c>
      <c r="M26" s="53" t="s">
        <v>49</v>
      </c>
      <c r="N26" s="52"/>
      <c r="O26" s="54"/>
      <c r="P26" s="21"/>
      <c r="Q26" s="21"/>
    </row>
    <row r="27" spans="2:17">
      <c r="B27" s="99"/>
      <c r="C27" s="30"/>
      <c r="D27" s="31"/>
      <c r="E27" s="31"/>
      <c r="F27" s="32"/>
      <c r="G27" s="74" t="str">
        <f t="shared" si="4"/>
        <v/>
      </c>
      <c r="H27" s="82"/>
      <c r="I27" s="55"/>
      <c r="J27" s="56"/>
      <c r="K27" s="57"/>
      <c r="L27" s="56"/>
      <c r="M27" s="57"/>
      <c r="N27" s="56"/>
      <c r="O27" s="58"/>
      <c r="P27" s="21"/>
      <c r="Q27" s="21"/>
    </row>
    <row r="28" spans="2:17" ht="24">
      <c r="B28" s="25" t="s">
        <v>40</v>
      </c>
      <c r="C28" s="26" t="s">
        <v>18</v>
      </c>
      <c r="D28" s="27"/>
      <c r="E28" s="27"/>
      <c r="F28" s="28">
        <f t="shared" si="0"/>
        <v>108000</v>
      </c>
      <c r="G28" s="60">
        <f t="shared" si="4"/>
        <v>120000</v>
      </c>
      <c r="H28" s="81">
        <f t="shared" si="2"/>
        <v>12000</v>
      </c>
      <c r="I28" s="51">
        <v>3000</v>
      </c>
      <c r="J28" s="52">
        <v>20</v>
      </c>
      <c r="K28" s="53" t="s">
        <v>19</v>
      </c>
      <c r="L28" s="52">
        <v>2</v>
      </c>
      <c r="M28" s="53" t="s">
        <v>20</v>
      </c>
      <c r="N28" s="52"/>
      <c r="O28" s="54"/>
      <c r="P28" s="21"/>
      <c r="Q28" s="21"/>
    </row>
    <row r="29" spans="2:17">
      <c r="B29" s="25"/>
      <c r="C29" s="26" t="s">
        <v>31</v>
      </c>
      <c r="D29" s="27" t="s">
        <v>34</v>
      </c>
      <c r="E29" s="27" t="s">
        <v>35</v>
      </c>
      <c r="F29" s="28">
        <f t="shared" si="0"/>
        <v>5400</v>
      </c>
      <c r="G29" s="59">
        <f t="shared" si="4"/>
        <v>6000</v>
      </c>
      <c r="H29" s="81">
        <f t="shared" si="2"/>
        <v>600</v>
      </c>
      <c r="I29" s="51">
        <v>300</v>
      </c>
      <c r="J29" s="52">
        <v>20</v>
      </c>
      <c r="K29" s="53" t="s">
        <v>26</v>
      </c>
      <c r="L29" s="52"/>
      <c r="M29" s="53"/>
      <c r="N29" s="52"/>
      <c r="O29" s="54"/>
      <c r="P29" s="21"/>
      <c r="Q29" s="21"/>
    </row>
    <row r="30" spans="2:17">
      <c r="B30" s="25"/>
      <c r="C30" s="26" t="s">
        <v>24</v>
      </c>
      <c r="D30" s="27" t="s">
        <v>25</v>
      </c>
      <c r="E30" s="27" t="s">
        <v>36</v>
      </c>
      <c r="F30" s="28">
        <f t="shared" si="0"/>
        <v>90000</v>
      </c>
      <c r="G30" s="59">
        <f t="shared" si="4"/>
        <v>100000</v>
      </c>
      <c r="H30" s="81">
        <f t="shared" si="2"/>
        <v>10000</v>
      </c>
      <c r="I30" s="51">
        <v>2000</v>
      </c>
      <c r="J30" s="52">
        <v>50</v>
      </c>
      <c r="K30" s="53" t="s">
        <v>32</v>
      </c>
      <c r="L30" s="52"/>
      <c r="M30" s="53"/>
      <c r="N30" s="52"/>
      <c r="O30" s="54"/>
      <c r="P30" s="21"/>
      <c r="Q30" s="21"/>
    </row>
    <row r="31" spans="2:17">
      <c r="B31" s="29"/>
      <c r="C31" s="30"/>
      <c r="D31" s="31"/>
      <c r="E31" s="31"/>
      <c r="F31" s="32"/>
      <c r="G31" s="59" t="str">
        <f t="shared" si="4"/>
        <v/>
      </c>
      <c r="H31" s="81"/>
      <c r="I31" s="55"/>
      <c r="J31" s="56"/>
      <c r="K31" s="57"/>
      <c r="L31" s="56"/>
      <c r="M31" s="57"/>
      <c r="N31" s="56"/>
      <c r="O31" s="58"/>
      <c r="P31" s="21"/>
      <c r="Q31" s="21"/>
    </row>
    <row r="32" spans="2:17">
      <c r="B32" s="63"/>
      <c r="C32" s="64"/>
      <c r="D32" s="35"/>
      <c r="E32" s="35"/>
      <c r="F32" s="36">
        <f>SUM(F7:F31)</f>
        <v>4840200</v>
      </c>
      <c r="G32" s="41">
        <f>SUM(G7:G31)</f>
        <v>5378000</v>
      </c>
      <c r="H32" s="83">
        <f>SUM(H7:H31)</f>
        <v>537800</v>
      </c>
      <c r="I32" s="37"/>
      <c r="J32" s="38"/>
      <c r="K32" s="39"/>
      <c r="L32" s="38"/>
      <c r="M32" s="39"/>
      <c r="N32" s="38"/>
      <c r="O32" s="40"/>
      <c r="P32" s="21"/>
    </row>
    <row r="33" spans="4:15">
      <c r="D33" s="2"/>
      <c r="E33" s="2"/>
      <c r="F33" s="3"/>
      <c r="G33" s="3"/>
      <c r="H33" s="3"/>
      <c r="I33" s="4"/>
      <c r="N33" s="5"/>
      <c r="O33" s="6"/>
    </row>
    <row r="34" spans="4:15">
      <c r="D34" s="2"/>
      <c r="E34" s="2"/>
      <c r="F34" s="3"/>
      <c r="G34" s="3"/>
      <c r="H34" s="3"/>
      <c r="I34" s="4"/>
      <c r="N34" s="5"/>
      <c r="O34" s="6"/>
    </row>
  </sheetData>
  <mergeCells count="11">
    <mergeCell ref="B21:B27"/>
    <mergeCell ref="B16:B17"/>
    <mergeCell ref="B7:B8"/>
    <mergeCell ref="I2:O2"/>
    <mergeCell ref="I3:O3"/>
    <mergeCell ref="J5:K5"/>
    <mergeCell ref="L5:M5"/>
    <mergeCell ref="N5:O5"/>
    <mergeCell ref="B14:B15"/>
    <mergeCell ref="B18:B19"/>
    <mergeCell ref="B9:B12"/>
  </mergeCells>
  <phoneticPr fontId="2"/>
  <dataValidations count="1">
    <dataValidation allowBlank="1" showErrorMessage="1" promptTitle="科目" prompt="技術者給、賃金、旅費、謝金、需用費、役務費、委託料、使用料及び賃借料" sqref="C5:C34" xr:uid="{1EECB128-F1F7-46B1-B2B7-2A874C9323D1}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&amp;C&amp;A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f2f58b-dc47-4e06-954b-16d5f7a00f5a">
      <Terms xmlns="http://schemas.microsoft.com/office/infopath/2007/PartnerControls"/>
    </lcf76f155ced4ddcb4097134ff3c332f>
    <_x5099__x8003_ xmlns="62f2f58b-dc47-4e06-954b-16d5f7a00f5a" xsi:nil="true"/>
    <TaxCatchAll xmlns="84c4eb78-e6fd-4d9c-8425-d86b5f6dbd8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35454FA160074DA1934B124B1D697C" ma:contentTypeVersion="16" ma:contentTypeDescription="新しいドキュメントを作成します。" ma:contentTypeScope="" ma:versionID="6e7e5cbbacb3932f28bbea143abe4f83">
  <xsd:schema xmlns:xsd="http://www.w3.org/2001/XMLSchema" xmlns:xs="http://www.w3.org/2001/XMLSchema" xmlns:p="http://schemas.microsoft.com/office/2006/metadata/properties" xmlns:ns2="62f2f58b-dc47-4e06-954b-16d5f7a00f5a" xmlns:ns3="84c4eb78-e6fd-4d9c-8425-d86b5f6dbd89" targetNamespace="http://schemas.microsoft.com/office/2006/metadata/properties" ma:root="true" ma:fieldsID="891d04c5c232cf3ce914aee7375eac4c" ns2:_="" ns3:_="">
    <xsd:import namespace="62f2f58b-dc47-4e06-954b-16d5f7a00f5a"/>
    <xsd:import namespace="84c4eb78-e6fd-4d9c-8425-d86b5f6dbd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_x5099__x8003_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2f58b-dc47-4e06-954b-16d5f7a00f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x5099__x8003_" ma:index="20" nillable="true" ma:displayName="備考" ma:format="Dropdown" ma:internalName="_x5099__x8003_">
      <xsd:simpleType>
        <xsd:restriction base="dms:Text">
          <xsd:maxLength value="255"/>
        </xsd:restriction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4eb78-e6fd-4d9c-8425-d86b5f6dbd8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c499ee57-7045-422a-9d4c-6c682a452023}" ma:internalName="TaxCatchAll" ma:showField="CatchAllData" ma:web="84c4eb78-e6fd-4d9c-8425-d86b5f6dbd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42C23F-8ADE-495B-8F6C-3C96715CF035}">
  <ds:schemaRefs>
    <ds:schemaRef ds:uri="http://schemas.microsoft.com/office/2006/metadata/properties"/>
    <ds:schemaRef ds:uri="http://schemas.microsoft.com/office/infopath/2007/PartnerControls"/>
    <ds:schemaRef ds:uri="62f2f58b-dc47-4e06-954b-16d5f7a00f5a"/>
    <ds:schemaRef ds:uri="84c4eb78-e6fd-4d9c-8425-d86b5f6dbd89"/>
  </ds:schemaRefs>
</ds:datastoreItem>
</file>

<file path=customXml/itemProps2.xml><?xml version="1.0" encoding="utf-8"?>
<ds:datastoreItem xmlns:ds="http://schemas.openxmlformats.org/officeDocument/2006/customXml" ds:itemID="{FD5377E5-D390-4012-88B0-DE0C0D0DF0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f2f58b-dc47-4e06-954b-16d5f7a00f5a"/>
    <ds:schemaRef ds:uri="84c4eb78-e6fd-4d9c-8425-d86b5f6db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09BB4C-C1EE-4004-AFD3-5F6D306901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予算書</vt:lpstr>
      <vt:lpstr>例 </vt:lpstr>
      <vt:lpstr>予算書!Print_Area</vt:lpstr>
      <vt:lpstr>'例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soumu26</dc:creator>
  <cp:keywords/>
  <dc:description/>
  <cp:lastModifiedBy>全木連</cp:lastModifiedBy>
  <cp:revision/>
  <cp:lastPrinted>2025-07-09T01:45:57Z</cp:lastPrinted>
  <dcterms:created xsi:type="dcterms:W3CDTF">2017-04-26T06:24:19Z</dcterms:created>
  <dcterms:modified xsi:type="dcterms:W3CDTF">2025-07-09T01:48:39Z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0x010100A135454FA160074DA1934B124B1D697C</vt:lpwstr>
  </property>
  <property fmtid="{D5CDD505-2E9C-101B-9397-08002B2CF9AE}" pid="3" name="MediaServiceImageTags">
    <vt:lpwstr/>
  </property>
</Properties>
</file>